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13_ncr:1_{4CE8051B-E040-431D-B475-DCB9482EC9AC}" xr6:coauthVersionLast="47" xr6:coauthVersionMax="47" xr10:uidLastSave="{00000000-0000-0000-0000-000000000000}"/>
  <bookViews>
    <workbookView xWindow="-120" yWindow="-120" windowWidth="20730" windowHeight="11160" xr2:uid="{8B8A4FF4-9698-4EFB-9B78-836AAFB8E792}"/>
  </bookViews>
  <sheets>
    <sheet name="งบ กองคลังปี 6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1" i="1" l="1"/>
  <c r="E320" i="1" s="1"/>
  <c r="E319" i="1" s="1"/>
  <c r="E308" i="1"/>
  <c r="E282" i="1"/>
  <c r="F255" i="1"/>
  <c r="F233" i="1"/>
  <c r="E232" i="1" s="1"/>
  <c r="E213" i="1"/>
  <c r="E178" i="1"/>
  <c r="E177" i="1" s="1"/>
  <c r="F137" i="1"/>
  <c r="E136" i="1" s="1"/>
  <c r="E135" i="1" s="1"/>
  <c r="E4" i="1"/>
  <c r="E3" i="1" s="1"/>
  <c r="E30" i="1"/>
  <c r="F149" i="1"/>
  <c r="E148" i="1" s="1"/>
  <c r="E147" i="1" s="1"/>
  <c r="E125" i="1"/>
  <c r="E101" i="1"/>
  <c r="F72" i="1"/>
  <c r="E49" i="1"/>
  <c r="E212" i="1" l="1"/>
  <c r="E211" i="1" s="1"/>
  <c r="E176" i="1"/>
  <c r="E47" i="1"/>
  <c r="E29" i="1" s="1"/>
  <c r="E28" i="1" s="1"/>
  <c r="E2" i="1" s="1"/>
</calcChain>
</file>

<file path=xl/sharedStrings.xml><?xml version="1.0" encoding="utf-8"?>
<sst xmlns="http://schemas.openxmlformats.org/spreadsheetml/2006/main" count="424" uniqueCount="158">
  <si>
    <t>แผนงานบริหารทั่วไป</t>
  </si>
  <si>
    <t>งานบริหารงานคลัง</t>
  </si>
  <si>
    <t>รวม</t>
  </si>
  <si>
    <t>บาท</t>
  </si>
  <si>
    <t>1.งบบุคลากร</t>
  </si>
  <si>
    <t>เงินเดือน(ฝ่ายประจำ)                        รวม</t>
  </si>
  <si>
    <t>เงินเดือนพนักงาน</t>
  </si>
  <si>
    <t>จำนวน</t>
  </si>
  <si>
    <t xml:space="preserve">    เพื่อจ่ายเป็นเงินเดือนพนักงานในหน่วยงานกองคลัง</t>
  </si>
  <si>
    <t xml:space="preserve">   ตำแหน่ง  นักวิชาการจัดเก็บรายได้          เดือนละ  29,610.-บาท</t>
  </si>
  <si>
    <t xml:space="preserve">   ตำแหน่ง  เจ้าพนักงานจัดเก็บรายได้        เดือนละ  24,825.-บาท</t>
  </si>
  <si>
    <t>เงินประจำตำแหน่ง</t>
  </si>
  <si>
    <t xml:space="preserve">   เพื่อจ่ายเป็นเงินประจำตำแหน่งและค่าตอบแทนพิเศษของพนักงานที่ควรได้รับตามระเบียบที่กำหนดดังนี้</t>
  </si>
  <si>
    <t xml:space="preserve">        เงินประจำตำแหน่ง ผู้อำนวยการกองคลัง เดือนละ 5,600.-บาท</t>
  </si>
  <si>
    <t xml:space="preserve">        เงินค่าตอบแทนพิเศษ ผู้อำนวยการกองคลัง  เดือนละ  5,600.-บาท</t>
  </si>
  <si>
    <t>ค่าจ้างพนักงานจ้าง</t>
  </si>
  <si>
    <t xml:space="preserve">  พนักงานจ้างทั่วไป  จำนวน  1  ราย เดือนละ  9,000.-บาท</t>
  </si>
  <si>
    <t>เงินเพิ่มต่างๆ ของพนักงานจ้าง</t>
  </si>
  <si>
    <t xml:space="preserve">   เพื่อจ่ายเป็นเงินเพิ่มของพนักงานจ้างที่มีอยู่ในสังกัดกองคลัง</t>
  </si>
  <si>
    <t>2.งบดำเนินงาน</t>
  </si>
  <si>
    <t>บาท    แยกเป็น</t>
  </si>
  <si>
    <t xml:space="preserve">   หมวดค่าตอบแทนใช้สอยและวัสดุ         รวม</t>
  </si>
  <si>
    <t xml:space="preserve">   หมวดค่าตอบแทน</t>
  </si>
  <si>
    <t>ค่าตอบแทนการปฏิบัติงานนอกเวลาราชการ</t>
  </si>
  <si>
    <t>ค่าตอบแทนผู้ปฏิบัติราชการอันเป็นประโยชน์แก่องค์กรปกครองส่วนท้องถิ่น   จำนวน</t>
  </si>
  <si>
    <t>ว่าด้วยการจัดซื้อจัดจ้างและการบริหารพัสดุภาครัฐ</t>
  </si>
  <si>
    <t>เงินช่วยเหลือการศึกษาบุตร</t>
  </si>
  <si>
    <t xml:space="preserve">  เพื่อจ่ายเป็นค่าช่วยเหลือการศึกษาบุตรของพนักงานและลูกจ้างประจำที่มีสิทธิเบิกจ่ายได้ตามระเบียบที่กำหนด</t>
  </si>
  <si>
    <t xml:space="preserve">   หมวดค่าใช้สอย</t>
  </si>
  <si>
    <t>บาท   แยกเป็น</t>
  </si>
  <si>
    <t xml:space="preserve">   ประเภท  รายจ่ายเพื่อให้ได้มาซึ่งบริการ</t>
  </si>
  <si>
    <t>ค่าจ้างเหมาบริการ</t>
  </si>
  <si>
    <t xml:space="preserve">  เพื่อจ่ายเป็นค่าจ้างเหมาบริการช่วยเหลือปฏิบัติงานการเงินและบัญชี</t>
  </si>
  <si>
    <t xml:space="preserve">ค่าจ้างเหมาบริการช่วยงานด้านจัดเก็บรายได้           </t>
  </si>
  <si>
    <t xml:space="preserve">  เพื่อจ่ายเป็นค่าจ้างเหมาบริการช่วยเหลือปฏิบัติงานด้านจัดเก็บรายได้</t>
  </si>
  <si>
    <t>โครงการจ้างเหมาจัดเก็บภาษีนอกสถานที่</t>
  </si>
  <si>
    <t xml:space="preserve">   เพื่อเป็นการอำนวยความสะดวกให้แก่ประชาชน</t>
  </si>
  <si>
    <t>ค่าลงทะเบียนในการฝึกอบรม</t>
  </si>
  <si>
    <t xml:space="preserve">   หมวดค่าวัสดุ</t>
  </si>
  <si>
    <t>วัสดุสำนักงาน</t>
  </si>
  <si>
    <t>วัสดุคอมพิวเตอร์</t>
  </si>
  <si>
    <t>วัสดุงานบ้านงานครัว</t>
  </si>
  <si>
    <t>วัสดุน้ำมันเชื้อเพลิงและหล่อลื่น</t>
  </si>
  <si>
    <t xml:space="preserve">  หมวดค่าสาธารณูปโภค                    รวม</t>
  </si>
  <si>
    <t>ค่าบริการโทรศัพท์</t>
  </si>
  <si>
    <t xml:space="preserve">   เพื่อจ่ายเป็นค่าโทรศัพท์ และค่าอินเทอร์เน็ต</t>
  </si>
  <si>
    <t xml:space="preserve">ค่าบริการไปรษณียากร </t>
  </si>
  <si>
    <t>3.  งบลงทุน</t>
  </si>
  <si>
    <t>หมวดค่าครุภัณฑ์</t>
  </si>
  <si>
    <t xml:space="preserve"> ประเภท  ครุภัณฑ์สำนักงาน</t>
  </si>
  <si>
    <t xml:space="preserve"> -เป็นไปตามพระราชบัญญัติระเบียบบริหารงานบุคคลส่วนท้องถิ่น พ.ศ.2542</t>
  </si>
  <si>
    <t xml:space="preserve"> -เป็นไปตามแผนอัตรากำลัง  3 ปี(พ.ศ.2567-2569)ของเทศบาลตำบลนาหว้า</t>
  </si>
  <si>
    <t xml:space="preserve">        เงินประจำตำแหน่ง หัวหน้าฝ่ายบริหารงานคลัง  เดือนละ 1,500.-บาท</t>
  </si>
  <si>
    <t xml:space="preserve">        เงินประจำตำแหน่งหัวหน้าฝ่ายจัดเก็บรายได้    เดือนละ  1,500.-บาท</t>
  </si>
  <si>
    <t xml:space="preserve">  เพื่อจ่ายเป็นค่าจ้างของพนักงานจ้างที่มีอยู่ในสังกัด</t>
  </si>
  <si>
    <t xml:space="preserve">   ตำแหน่ง ผู้ช่วยเจ้าพนักงานการเงินและบัญชี เดือนละ  18,200.-บาท</t>
  </si>
  <si>
    <t xml:space="preserve">   ตำแหน่ง ผู้ช่วยเจ้าพนักงานจัดเก็บรายได้     เดือนละ  16,464.-บาท</t>
  </si>
  <si>
    <t xml:space="preserve">   ตำแหน่ง  ผู้ช่วยเจ้าหน้าที่พัสดุ                เดือนละ  14,007.-บาท</t>
  </si>
  <si>
    <t xml:space="preserve">   ตำแหน่ง  นักวิชาการพัสดุ  (ปฎิบัติการ/ชำนาญการ)   เดือนละ  30,220.-บาท</t>
  </si>
  <si>
    <t xml:space="preserve">   ตำแหน่ง  เจ้าพนักงานการเงินและบัญชี (ปฎิบัติการ/ชำนาญการ)   เดือนละ  31,260.-บาท</t>
  </si>
  <si>
    <t xml:space="preserve">   ตำแหน่ง ผู้อำนวยการกองคลัง (นักบริหารงานการคลัง ระดับกลาง) เดือนละ 55,840.-บาท</t>
  </si>
  <si>
    <t xml:space="preserve">   ตำแหน่ง  หัวหน้าฝ่ายพัฒนารายได้ (นักบริหารงานการคลัง ระดับกลาง)  เดือนละ  34,680.-บาท</t>
  </si>
  <si>
    <t xml:space="preserve">   ตำแหน่ง  หัวหน้าฝ่ายบริหารงานคลัง  (นักบริหารงานการคลัง ระดับกลาง)  เดือนละ  37,410.-บาท</t>
  </si>
  <si>
    <t xml:space="preserve">   เพื่อจ่ายเป็นค่าตอบแทนการปฏิบัติงานนอกเวลาราชการให้แก่พนักงาน ลูกจ้างประจำ </t>
  </si>
  <si>
    <t xml:space="preserve">   และพนักงานที่มาปฏิบัติงานนอกเวลาราชการ</t>
  </si>
  <si>
    <t xml:space="preserve"> -เป็นไปตามระเบียบกระทรวงมหาดไทย ว่าด้วยการเบิกจ่ายเงินตอบแทนการปฏิบัติงานนอกเวลาราชการ </t>
  </si>
  <si>
    <t xml:space="preserve">  ของ  อปท. พ.ศ.2559</t>
  </si>
  <si>
    <t xml:space="preserve">  เพื่อจ่ายเป็นค่าตอบแทนบุคคลหรือคณะกรรมการที่ได้รับแต่งตั้งตามกฎหมาย</t>
  </si>
  <si>
    <t xml:space="preserve"> -เป็นไปตามพระราชบัญญัติการจัดซื้อจัดจ้างและการบริหารพัสดุภาครัฐ พ.ศ.2560</t>
  </si>
  <si>
    <t xml:space="preserve"> -เป็นไปตามหนังสือกรมส่งเสริมการปกครองท้องถิ่น ด่วนที่สุด ที่ มท 0808.2/ว 2850 ลงวันที่ 12 กันยายน 2561</t>
  </si>
  <si>
    <t xml:space="preserve">  -เงินช่วยเหลือการศึกษาบุตรข้าราชการ/พนักงาน/ลูกจ้างประจำ</t>
  </si>
  <si>
    <t xml:space="preserve">   เพื่อจ่ายเป็นเงินช่วยเหลือการศึกษาบุตรของพนักงานและลูกจ้างประจำตามระเบียบกำหนด</t>
  </si>
  <si>
    <t xml:space="preserve"> -เป็นไปตามระเบียบกระทรวงมหาดไทย ว่าด้วยเงินสวัสดิการเกี่ยวกับการศึกษาบุตรของ อปท. พ.ศ.2563</t>
  </si>
  <si>
    <t xml:space="preserve"> -เป็นไปตามหนังสือ กรมบัญชีกลาง ด่วนที่สุด ที่ กค 0422.3/ว 257 ลงวันที่ 28 มิถุนายน 2559</t>
  </si>
  <si>
    <t xml:space="preserve">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</si>
  <si>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-เป็นไปตามระเบียบกระทรวงมหาดไทย ว่าด้วยค่าใช้จ่ายในการจัดทำประกันภัยทรัพย์สินของ อปท. พ.ศ.2562</t>
  </si>
  <si>
    <t xml:space="preserve"> และที่แก้ไขเพิ่มเติม</t>
  </si>
  <si>
    <t xml:space="preserve"> -เป็นไปตามหนังสือกระทรวงมหาดไทย ด่วนที่สุด ที่ มท 0808.2/ว 7302 ลงวันที่  30 กันยายน 2565</t>
  </si>
  <si>
    <t xml:space="preserve">  เรื่อง หลักเกณฑ์การดำเนินการจ้างเอกชนและการเบิกจ่ายเงินค่าจ้างเหมาบริการของ อปท.</t>
  </si>
  <si>
    <t>ค่าใช้จ่ายการเดินทางไปราชการ</t>
  </si>
  <si>
    <t xml:space="preserve"> -เป็นไปตามระเบียบกระทรวงมหาดไทย   ว่าด้วยค่าใช้จ่ายในการเดินทางไปราชการของเจ้าหน้าที่ท้องถิ่น </t>
  </si>
  <si>
    <t>พ.ศ.2555  และที่แก้ไขเพิ่มเติม</t>
  </si>
  <si>
    <t xml:space="preserve"> -หนังสือกระทรวงมหาดไทย ที่ มท 0808.2/ว 4657 ลงวันที่ 30  มิถุนายน 2565</t>
  </si>
  <si>
    <t xml:space="preserve">   เพื่อจ่ายเป็นค่าลงทะเบียนในการอบรมสัมมนาของพนักงานและลูกจ้าง</t>
  </si>
  <si>
    <t xml:space="preserve"> -เป็นไปตามระเบียบกระทรวงมหาดไทย   ว่าด้วยค่าใช้จ่ายในการฝึกอบรมและการเข้ารับการฝึกอบรมของ</t>
  </si>
  <si>
    <t xml:space="preserve"> ของเจ้าหน้าที่ท้องถิ่น พ.ศ.2557</t>
  </si>
  <si>
    <t>โครงการปรับปรุงระบบฐานข้อมูลแผนที่ภาษีและทะเบียนทรัพย์สินของเทศบาล</t>
  </si>
  <si>
    <t xml:space="preserve">    เพื่อจ่ายเป็นค่าปรับปรุงระบบฐานข้อมูลแผนที่ภาษีและทะเบียนทรัพย์สินของเทศบาล</t>
  </si>
  <si>
    <t xml:space="preserve">  (ปรากฎตามแผนพัฒนาท้องถิ่น พ.ศ.2566-2570  หน้า 37 ข้อ 14)</t>
  </si>
  <si>
    <t xml:space="preserve"> - เป็นไปตามพระราชบัญญัติภาษีที่ดินและสิ่งปลูกสร้าง พ.ศ.2562</t>
  </si>
  <si>
    <t xml:space="preserve">  (ปรากฎตามแผนพัฒนาท้องถิ่น พ.ศ.2566-2570  หน้า 37 ข้อ 15)</t>
  </si>
  <si>
    <t xml:space="preserve">   เพื่อจ่ายเป็นค่าซ่อมแซมบำรุงรักษาทรัพย์สินของเทศบาลตำบลนาหว้า  เพื่อให้สามารถใช้งานได้ตามปกติ  </t>
  </si>
  <si>
    <t xml:space="preserve">  -เป็นไปตามพระราชบัญญัติกำหนดแผนและขั้นตอนการกระจายอำนาจให้แก่องค์กรปกครองส่วนท้องถิ่น พ.ศ.2542</t>
  </si>
  <si>
    <t xml:space="preserve"> -หนังสือกรมส่งเสริมการปกครองท้องถิ่น ที่ มท 0808.2/ว 1095   ลงวันที่  28  พฤษภาคม  2564</t>
  </si>
  <si>
    <t xml:space="preserve"> ประเภท ค่าบำรุงรักษาและซ่อมแซม</t>
  </si>
  <si>
    <t xml:space="preserve"> -ค่าซ่อมแซมบำรุงรักษาทรัพย์สิน</t>
  </si>
  <si>
    <t>ประเภท รายจ่ายเกี่ยวกับการปฎิบัติราชการที่ไม่เข้าลักษณะรายจ่ายหมวดอื่น     รวม</t>
  </si>
  <si>
    <t xml:space="preserve">ค่าจ้างเหมาบริการช่วยงานการเงินและบัญชี                              </t>
  </si>
  <si>
    <t xml:space="preserve">   เพื่อจ่ายเป็นค่าจัดซื้อวัสดุสำนักงานชนิดต่างๆ เช่น กระดาษ หมึก ตลับผงหมึก ปากกา  ดินสอ  สมุด  ซองเอกสาร </t>
  </si>
  <si>
    <t xml:space="preserve">   น้ำยาลบคำผิด แฟ้ม ลวดเย็บกระดาษ เทปกาว สิ่งพิมพ์ที่ได้จากการซื้อหรือจ้างพิมพ์วารสาร ฯลฯ</t>
  </si>
  <si>
    <t xml:space="preserve"> -หนังสือกรมส่งเสริมการปกครองท้องถิ่น ที่ มท 0808.2/ว 1095  ลงวันที่ 28  พฤษภาคม  2564</t>
  </si>
  <si>
    <t xml:space="preserve"> -หนังสือกระทรวงมหาดไทย  ที่ มท 0810.3/ว 7509  ลงวันที่  7  ตุลาคม  2565</t>
  </si>
  <si>
    <t xml:space="preserve">  เพื่อจ่ายเป็นค่าจัดซื้อวัสดุคอมพิวเตอร์ เช่น ผงตลับหมึกสำหรับเครื่องพิมพ์แบบเลเซอร์ เมนบอร์ด เมาส์ ฯลฯ</t>
  </si>
  <si>
    <t xml:space="preserve">  เพื่อจ่ายเป็นค่าจัดซื้อวัสดุงานบ้านงานครัวชนิดต่างๆ เช่น มีด แก้วน้ำ ถัง จานรอง ถ้วยชาม ช้อนส้อม </t>
  </si>
  <si>
    <t xml:space="preserve">  กระติกน้ำร้อน กระทะไฟฟ้า ฯลฯ</t>
  </si>
  <si>
    <t xml:space="preserve">  เพื่อจ่ายเป็นค่าจัดซื้อวัสดุน้ำมันเชื้อเพลิงและหล่อลื่น เช่น น้ำมันเบนซิน  น้ำมันดีเซล น้ำมันหล่อลื่น ฯลฯ</t>
  </si>
  <si>
    <t xml:space="preserve">   เพื่อจ่ายเป็นค่าไปรษณีย์  ค่าธนาณัติ ค่าดวงตราไปรษณียากร อากรแสตมป์ฯลฯ</t>
  </si>
  <si>
    <t>เครื่องปรับอากาศแบบแยกส่วน</t>
  </si>
  <si>
    <t xml:space="preserve"> -เป็นไปตามบัญชีราคามาตรฐานครุภัณฑ์ฉบับเดือนธันวาคม 2565  หน้า 24</t>
  </si>
  <si>
    <t xml:space="preserve">  (ปรากฎในแผนพัฒนาท้องถิ่น พ.ศ.2566-2570   (เพิ่มเติม)ครั้งที่ 1/2566  บัญชีครุภัณฑ์ หน้า 20 ข้อ 13,14 )</t>
  </si>
  <si>
    <t xml:space="preserve">  อนุมัติให้เดินทางไปราชการ เช่น ค่าเบี้ยเลี้ยงเดินทาง ค่าพาหนะ ค่าเช่าที่พัก ฯลฯ</t>
  </si>
  <si>
    <t xml:space="preserve">  เพื่อจ่ายเป็นค่าใช้จ่ายในการเดินทางไปราชการในราชอาณาจักรหรือนอกราชอาณาจักร ให้แก่เจ้าหน้าที่ที่ได้รับ</t>
  </si>
  <si>
    <t xml:space="preserve"> - เป็นไปตามหนังสือกระทรวงมหาดไทยว่าด้วยแผนที่ภาษีและทะเบียนทรัพย์สินของ อปท. พ.ศ.2560</t>
  </si>
  <si>
    <t xml:space="preserve"> -เป็นไปตามระเบียบกระทรวงมหาดไทยว่าด้วยการเบิกใช้จ่ายในการบริหารงานของ อปท. พ.ศ.2562</t>
  </si>
  <si>
    <t xml:space="preserve">   เพื่อจ่ายเป็นค่าจ้างเหมาบริการต่างๆ ตามภารกิจและอำนาจหน้าที่ของเทศบาล เช่น ค่าถ่ายเอกสาร ค่าเย็บหนังสือ</t>
  </si>
  <si>
    <t xml:space="preserve">เข้าปกหนังสือ ค่าซักฟอก ค่าเช่าทรัพย์สิน ค่าธรรมเนียมต่าง ๆ ค่าเบี้ยประกัน ค่าใช้จ่ายในการดำเนินคดีในชั้นศาล </t>
  </si>
  <si>
    <t>หรืออนุญาโตตุลาการ ค่าบริการกำจัดปลวก ค่าจ้างเหมาที่มีลักษณะการจ้างทำเพื่อให้ได้มาซึ่งป้ายประชาสัมพันธ์ที่ไม่มี</t>
  </si>
  <si>
    <t>ลักษณะเป็นสิ่งก่อสร้าง ค่าติดตั้งเครื่องรับสัญญาฯต่าง ๆ  ฯลฯ ตามจำแนกงบประมาณรายจ่ายของ  อปท.</t>
  </si>
  <si>
    <t>บีทียู พร้อมติดตั้ง  จำนวน  2  เครื่อง ๆ ละ 58,500.-บาท</t>
  </si>
  <si>
    <t xml:space="preserve">  1.เพื่อจ่ายเป็นค่าจัดซื้อเครื่องปรับอากาศแบบแยกส่วน แบบตั้งพื้นหรือแบบแขวน(ระบบ Inverter) ขนาด 40,000 </t>
  </si>
  <si>
    <t>บีทียู พร้อมติดตั้ง  จำนวน  1  เครื่อง ๆ ละ 33,500.-บาท</t>
  </si>
  <si>
    <t xml:space="preserve"> 2. เพื่อจ่ายเป็นค่าจัดซื้อเครื่องปรับอากาศแบบแยกส่วน แบบตั้งพื้นหรือแบบแขวน(ระบบ Inverter) ขนาด 18,000 </t>
  </si>
  <si>
    <t xml:space="preserve">    เพื่อจ่ายเป็นเงินเดือนรวมถึงเงินเลื่อนขั้นประจำปีให้แก่พนักงานเทศบาลในสังกัดกองคลัง จำนวน 7 อัตรา</t>
  </si>
  <si>
    <t>จำนวน   12  เดือน</t>
  </si>
  <si>
    <t>ค่าตอบแทนพนักงานจ้าง</t>
  </si>
  <si>
    <t xml:space="preserve">จ้างตามภารกิจ จำนวน 3 อัตรา และพนักงานจ้างทั่วไป  จำนวน  1  อัตรา จำนวน  12  เดือน </t>
  </si>
  <si>
    <t xml:space="preserve">    เพื่อจ่ายเป็นค่าตอบแทนพนักงานจ้างตามภารกิจและพนักงานจ้างทั่วไป รวมถึงเงินปรับปรุงค่าตอบแทน พนักงาน</t>
  </si>
  <si>
    <t xml:space="preserve">  เพื่อจ่ายเป็นเงินเพิ่มค่าครองชีพชั่วคราวของพนักงานจ้างที่มีอยู่ในสังกัด  จำนวน  1  อัตรา จำนวน 12 เดือน</t>
  </si>
  <si>
    <t xml:space="preserve">     เพื่อจ่ายเป็นค่าตอบแทนบุคคลหรือคณะกรรมการที่ได้รับแต่งตั้งตามกฎหมาย  ว่าด้วยการจัดซื้อจัดจ้างและ</t>
  </si>
  <si>
    <t>การบริหารพัสดุภาครัฐ</t>
  </si>
  <si>
    <t>ลักษณะเป็นสิ่งก่อสร้าง ค่าติดตั้งเครื่องรับสัญญาฯต่าง ๆ  ฯลฯ ตามจำแนกงบประมาณรายจ่ายของ อปท.</t>
  </si>
  <si>
    <t>เข้าปกหนังสือ ค่าซักฟอก ค่าเช่าทรัพย์สิน ค่าธรรมเนียมต่าง ๆ ค่าเบี้ยประกัน ค่าใช้จ่ายในการดำเนินคดีในชั้นศาล</t>
  </si>
  <si>
    <t xml:space="preserve">     เพื่อจ่ายเป็นค่าใช้จ่ายในการเดินทางไปราชการในราชอาณาจักรหรือนอกราชอาณาจักร ให้แก่เจ้าหน้าที่ที่ได้รับ</t>
  </si>
  <si>
    <t>บีทียูพร้อมติดตั้ง  จำนวน  2  เครื่อง ๆ ละ 58,500.-บาท</t>
  </si>
  <si>
    <t>บีทียูพร้อมติดตั้ง  จำนวน  1  เครื่อง ๆ ละ 33,500.-บาท</t>
  </si>
  <si>
    <t>ค่าตอบแทนการปฏิบัติงานนอกเวลาราชการ                   จำนวน</t>
  </si>
  <si>
    <t xml:space="preserve">   ประเภท  รายจ่ายเพื่อให้ได้มาซึ่งบริการ                         รวม</t>
  </si>
  <si>
    <t xml:space="preserve">ค่าจ้างเหมาบริการช่วยงานการเงินและบัญชี                     จำนวน                       </t>
  </si>
  <si>
    <t>ค่าจ้างเหมาบริการช่วยงานด้านจัดเก็บรายได้                     จำนวน</t>
  </si>
  <si>
    <t xml:space="preserve"> -เป็นไปตามพระราชบัญญัติระเบียบบริหารงานบุคคลส่วนท้องถิ่น พ.ศ. 2542</t>
  </si>
  <si>
    <t xml:space="preserve"> -เป็นไปตามแผนอัตรากำลัง 3 ปี (พ.ศ. 2567-2569) ของเทศบาลตำบลนาหว้า</t>
  </si>
  <si>
    <t>แผนงานบริหารงานทั่วไป</t>
  </si>
  <si>
    <t xml:space="preserve">   เพื่อจ่ายเป็นค่าตอบแทนการปฏิบัติงานนอกเวลาราชการให้แก่พนักงานเทศบาล ลูกจ้างประจำ </t>
  </si>
  <si>
    <t xml:space="preserve">  เงินช่วยเหลือการศึกษาบุตรข้าราชการ/พนักงาน/ลูกจ้างประจำ</t>
  </si>
  <si>
    <t>โครงการจัดเก็บภาษีนอกสถานที่ของเทศบาล</t>
  </si>
  <si>
    <t xml:space="preserve">   เพื่อเป็นการเพิ่มประสิทธิภาพและพัฒนาความสามารถในการจัดเก็บภาษีให้แล้วเสร็จภายในระยะเวลากำหนดพร้อมทั้ง</t>
  </si>
  <si>
    <t>อำนวยความสะดวกให้แก่ประชาชนผู้ชำระภาษี</t>
  </si>
  <si>
    <t xml:space="preserve">    เพื่อจ่ายเป็นค่าปรับปรุงระบบฐานข้อมูลแผนที่ภาษีและทะเบียนทรัพย์สินของเทศบาลให้เป็นปัจจุบัน</t>
  </si>
  <si>
    <t xml:space="preserve">     เพื่อจ่ายเป็นค่าจัดซื้อเครื่องปรับอากาศแบบแยกส่วน แบบตั้งพื้นหรือแบบแขวน(ระบบ Inverter) ขนาด 40,000 </t>
  </si>
  <si>
    <t>บีทียู พร้อมติดตั้ง  จำนวน  1  เครื่อง ๆ ละ 58,500.-บาท</t>
  </si>
  <si>
    <t xml:space="preserve">  -ค่าจัดซื้อเครื่องปรับอากาศแบบแยกส่วน </t>
  </si>
  <si>
    <t>เงินเพิ่มต่าง ๆ ของข้าราชการหรือพนักงานส่วนท้องถิ่น</t>
  </si>
  <si>
    <t xml:space="preserve">   เพื่อจ่ายเป็นเงินประจำตำแหน่งรายเดือนให้แก่พนักงานเทศบาลที่มีสิทธิ์สังกัดกองคลัง จำนวน  3  อัตรา</t>
  </si>
  <si>
    <t xml:space="preserve">   เพื่อจ่ายเป็นเงินเพิ่มค่าครองชีพชั่วคราว  เงินค่าตอบแทนพิเศษรายเดือนให้แก่พนักงานเทศบาลผู้มีสิทธิ์สังกัดกองคลัง  </t>
  </si>
  <si>
    <t xml:space="preserve">      เพื่อจ่ายเป็นค่าตอบแทนการปฏิบัติงานนอกเวลาราชการให้แก่พนักงานเทศบาล ลูกจ้างประจำ </t>
  </si>
  <si>
    <t xml:space="preserve">   และพนักงานจ้างที่มาปฏิบัติงานนอกเวลาราชการ</t>
  </si>
  <si>
    <t xml:space="preserve"> -เป็นไปตามบัญชีราคามาตรฐานครุภัณฑ์ฉบับเดือนธันวาคม 2565  </t>
  </si>
  <si>
    <t xml:space="preserve">  (ปรากฎในแผนพัฒนาท้องถิ่น พ.ศ.2566-2570   (เพิ่มเติม)ครั้งที่ 1/2566  บัญชีครุภัณฑ์ หน้า 20 ข้อ 13 )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</si>
</sst>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22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i/>
      <sz val="16"/>
      <color theme="1"/>
      <name val="TH SarabunPSK"/>
      <family val="2"/>
    </font>
    <font>
      <i/>
      <sz val="16"/>
      <name val="TH SarabunPSK"/>
      <family val="2"/>
    </font>
    <font>
      <i/>
      <sz val="16"/>
      <color rgb="FFFF0000"/>
      <name val="TH SarabunPSK"/>
      <family val="2"/>
    </font>
    <font>
      <sz val="16"/>
      <name val="TH SarabunPSK"/>
      <family val="2"/>
      <charset val="222"/>
    </font>
    <font>
      <i/>
      <sz val="15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u/>
      <sz val="22"/>
      <color rgb="FFFF0000"/>
      <name val="TH SarabunPSK"/>
      <family val="2"/>
    </font>
    <font>
      <b/>
      <u/>
      <sz val="20"/>
      <color rgb="FFFF0000"/>
      <name val="TH SarabunPSK"/>
      <family val="2"/>
    </font>
    <font>
      <b/>
      <sz val="20"/>
      <color rgb="FFFF0000"/>
      <name val="TH SarabunPSK"/>
      <family val="2"/>
    </font>
    <font>
      <sz val="16"/>
      <color rgb="FFFF0000"/>
      <name val="TH SarabunPSK"/>
      <family val="2"/>
    </font>
    <font>
      <sz val="20"/>
      <color rgb="FFFF0000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5"/>
      <color rgb="FFFF0000"/>
      <name val="TH SarabunPSK"/>
      <family val="2"/>
    </font>
    <font>
      <i/>
      <sz val="15"/>
      <color rgb="FFFF0000"/>
      <name val="TH SarabunPSK"/>
      <family val="2"/>
    </font>
    <font>
      <b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187" fontId="6" fillId="0" borderId="0" xfId="1" applyNumberFormat="1" applyFont="1" applyAlignment="1"/>
    <xf numFmtId="0" fontId="5" fillId="0" borderId="0" xfId="0" applyFont="1"/>
    <xf numFmtId="0" fontId="7" fillId="0" borderId="0" xfId="0" applyFont="1"/>
    <xf numFmtId="187" fontId="6" fillId="0" borderId="0" xfId="1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187" fontId="10" fillId="0" borderId="0" xfId="1" applyNumberFormat="1" applyFont="1" applyAlignment="1">
      <alignment horizontal="right"/>
    </xf>
    <xf numFmtId="43" fontId="9" fillId="0" borderId="0" xfId="0" applyNumberFormat="1" applyFont="1"/>
    <xf numFmtId="0" fontId="11" fillId="0" borderId="0" xfId="0" applyFont="1"/>
    <xf numFmtId="0" fontId="2" fillId="0" borderId="0" xfId="0" applyFont="1" applyAlignment="1">
      <alignment horizontal="right"/>
    </xf>
    <xf numFmtId="187" fontId="2" fillId="0" borderId="0" xfId="1" applyNumberFormat="1" applyFont="1"/>
    <xf numFmtId="0" fontId="11" fillId="0" borderId="0" xfId="0" applyFont="1" applyAlignment="1">
      <alignment horizontal="right"/>
    </xf>
    <xf numFmtId="43" fontId="5" fillId="0" borderId="0" xfId="0" applyNumberFormat="1" applyFont="1" applyAlignment="1">
      <alignment horizontal="right"/>
    </xf>
    <xf numFmtId="187" fontId="5" fillId="0" borderId="0" xfId="1" applyNumberFormat="1" applyFont="1"/>
    <xf numFmtId="187" fontId="9" fillId="0" borderId="0" xfId="0" applyNumberFormat="1" applyFont="1"/>
    <xf numFmtId="0" fontId="13" fillId="0" borderId="0" xfId="0" applyFont="1"/>
    <xf numFmtId="187" fontId="12" fillId="0" borderId="0" xfId="1" applyNumberFormat="1" applyFont="1"/>
    <xf numFmtId="187" fontId="10" fillId="0" borderId="0" xfId="0" applyNumberFormat="1" applyFont="1"/>
    <xf numFmtId="187" fontId="14" fillId="0" borderId="0" xfId="1" applyNumberFormat="1" applyFont="1"/>
    <xf numFmtId="0" fontId="15" fillId="0" borderId="0" xfId="0" applyFont="1" applyAlignment="1">
      <alignment horizontal="right"/>
    </xf>
    <xf numFmtId="43" fontId="15" fillId="0" borderId="0" xfId="0" applyNumberFormat="1" applyFont="1"/>
    <xf numFmtId="187" fontId="14" fillId="0" borderId="0" xfId="0" applyNumberFormat="1" applyFont="1"/>
    <xf numFmtId="187" fontId="11" fillId="0" borderId="0" xfId="1" applyNumberFormat="1" applyFont="1"/>
    <xf numFmtId="187" fontId="9" fillId="0" borderId="0" xfId="1" applyNumberFormat="1" applyFont="1"/>
    <xf numFmtId="187" fontId="9" fillId="0" borderId="0" xfId="1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11" fillId="0" borderId="0" xfId="0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0" fontId="2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87" fontId="19" fillId="0" borderId="0" xfId="1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87" fontId="17" fillId="0" borderId="0" xfId="1" applyNumberFormat="1" applyFont="1"/>
    <xf numFmtId="187" fontId="16" fillId="0" borderId="0" xfId="1" applyNumberFormat="1" applyFont="1"/>
    <xf numFmtId="0" fontId="20" fillId="0" borderId="0" xfId="0" applyFont="1"/>
    <xf numFmtId="0" fontId="2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87" fontId="21" fillId="0" borderId="0" xfId="1" applyNumberFormat="1" applyFont="1"/>
    <xf numFmtId="0" fontId="22" fillId="0" borderId="0" xfId="0" applyFont="1"/>
    <xf numFmtId="0" fontId="22" fillId="0" borderId="0" xfId="0" applyFont="1" applyAlignment="1">
      <alignment horizontal="right"/>
    </xf>
    <xf numFmtId="187" fontId="2" fillId="0" borderId="0" xfId="1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187" fontId="25" fillId="0" borderId="0" xfId="1" applyNumberFormat="1" applyFont="1" applyAlignment="1"/>
    <xf numFmtId="0" fontId="25" fillId="0" borderId="0" xfId="0" applyFont="1"/>
    <xf numFmtId="0" fontId="26" fillId="0" borderId="0" xfId="0" applyFont="1"/>
    <xf numFmtId="0" fontId="27" fillId="0" borderId="0" xfId="0" applyFont="1"/>
    <xf numFmtId="187" fontId="25" fillId="0" borderId="0" xfId="1" applyNumberFormat="1" applyFont="1" applyAlignment="1">
      <alignment horizontal="right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187" fontId="29" fillId="0" borderId="0" xfId="1" applyNumberFormat="1" applyFont="1" applyAlignment="1">
      <alignment horizontal="right"/>
    </xf>
    <xf numFmtId="43" fontId="29" fillId="0" borderId="0" xfId="0" applyNumberFormat="1" applyFont="1"/>
    <xf numFmtId="0" fontId="30" fillId="0" borderId="0" xfId="0" applyFont="1"/>
    <xf numFmtId="0" fontId="26" fillId="0" borderId="0" xfId="0" applyFont="1" applyAlignment="1">
      <alignment horizontal="right"/>
    </xf>
    <xf numFmtId="187" fontId="26" fillId="0" borderId="0" xfId="1" applyNumberFormat="1" applyFont="1"/>
    <xf numFmtId="0" fontId="30" fillId="0" borderId="0" xfId="0" applyFont="1" applyAlignment="1">
      <alignment horizontal="right"/>
    </xf>
    <xf numFmtId="43" fontId="30" fillId="0" borderId="0" xfId="1" applyFont="1"/>
    <xf numFmtId="0" fontId="18" fillId="0" borderId="0" xfId="0" applyFont="1" applyAlignment="1">
      <alignment horizontal="right"/>
    </xf>
    <xf numFmtId="0" fontId="26" fillId="0" borderId="0" xfId="0" applyFont="1" applyAlignment="1">
      <alignment vertical="center"/>
    </xf>
    <xf numFmtId="43" fontId="25" fillId="0" borderId="0" xfId="0" applyNumberFormat="1" applyFont="1" applyAlignment="1">
      <alignment horizontal="right"/>
    </xf>
    <xf numFmtId="187" fontId="25" fillId="0" borderId="0" xfId="1" applyNumberFormat="1" applyFont="1"/>
    <xf numFmtId="187" fontId="29" fillId="0" borderId="0" xfId="0" applyNumberFormat="1" applyFont="1"/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87" fontId="18" fillId="0" borderId="0" xfId="1" applyNumberFormat="1" applyFont="1"/>
    <xf numFmtId="0" fontId="31" fillId="0" borderId="0" xfId="0" applyFont="1"/>
    <xf numFmtId="43" fontId="30" fillId="0" borderId="0" xfId="0" applyNumberFormat="1" applyFont="1" applyAlignment="1">
      <alignment horizontal="right"/>
    </xf>
    <xf numFmtId="187" fontId="30" fillId="0" borderId="0" xfId="1" applyNumberFormat="1" applyFont="1"/>
    <xf numFmtId="0" fontId="32" fillId="0" borderId="0" xfId="0" applyFont="1"/>
    <xf numFmtId="0" fontId="32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43" fontId="33" fillId="0" borderId="0" xfId="0" applyNumberFormat="1" applyFont="1"/>
    <xf numFmtId="187" fontId="30" fillId="0" borderId="0" xfId="0" applyNumberFormat="1" applyFont="1"/>
    <xf numFmtId="187" fontId="29" fillId="0" borderId="0" xfId="1" applyNumberFormat="1" applyFont="1"/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E24A-29C3-4A6A-8B19-7570B374E035}">
  <dimension ref="A1:I354"/>
  <sheetViews>
    <sheetView tabSelected="1" topLeftCell="A154" workbookViewId="0">
      <selection activeCell="I5" sqref="I5"/>
    </sheetView>
  </sheetViews>
  <sheetFormatPr defaultRowHeight="21" x14ac:dyDescent="0.35"/>
  <cols>
    <col min="1" max="1" width="3.375" style="1" customWidth="1"/>
    <col min="2" max="2" width="9" style="1"/>
    <col min="3" max="3" width="10.375" style="1" customWidth="1"/>
    <col min="4" max="4" width="32.625" style="1" customWidth="1"/>
    <col min="5" max="5" width="16.75" style="1" customWidth="1"/>
    <col min="6" max="6" width="10.375" style="1" customWidth="1"/>
    <col min="7" max="7" width="5.625" style="1" customWidth="1"/>
    <col min="8" max="16384" width="9" style="1"/>
  </cols>
  <sheetData>
    <row r="1" spans="1:8" ht="24" customHeight="1" x14ac:dyDescent="0.45">
      <c r="A1" s="58" t="s">
        <v>141</v>
      </c>
      <c r="B1" s="58"/>
      <c r="C1" s="58"/>
      <c r="D1" s="58"/>
      <c r="E1" s="58"/>
      <c r="F1" s="58"/>
      <c r="G1" s="58"/>
    </row>
    <row r="2" spans="1:8" ht="26.25" x14ac:dyDescent="0.4">
      <c r="A2" s="59" t="s">
        <v>1</v>
      </c>
      <c r="B2" s="59"/>
      <c r="C2" s="59"/>
      <c r="D2" s="2" t="s">
        <v>2</v>
      </c>
      <c r="E2" s="3">
        <f>SUM(E3,E28+E135)</f>
        <v>4515892</v>
      </c>
      <c r="F2" s="4" t="s">
        <v>3</v>
      </c>
    </row>
    <row r="3" spans="1:8" ht="21" customHeight="1" x14ac:dyDescent="0.4">
      <c r="A3" s="4" t="s">
        <v>4</v>
      </c>
      <c r="B3" s="4"/>
      <c r="C3" s="5"/>
      <c r="D3" s="2" t="s">
        <v>2</v>
      </c>
      <c r="E3" s="6">
        <f>E4</f>
        <v>3800592</v>
      </c>
      <c r="F3" s="4" t="s">
        <v>3</v>
      </c>
    </row>
    <row r="4" spans="1:8" ht="23.25" x14ac:dyDescent="0.35">
      <c r="A4" s="7"/>
      <c r="B4" s="8" t="s">
        <v>5</v>
      </c>
      <c r="C4" s="7"/>
      <c r="D4" s="9"/>
      <c r="E4" s="10">
        <f>SUM(F5+F10+F15+F19+F24)</f>
        <v>3800592</v>
      </c>
      <c r="F4" s="11" t="s">
        <v>3</v>
      </c>
      <c r="G4" s="12"/>
    </row>
    <row r="5" spans="1:8" x14ac:dyDescent="0.35">
      <c r="A5" s="1">
        <v>1</v>
      </c>
      <c r="B5" s="1" t="s">
        <v>6</v>
      </c>
      <c r="E5" s="13" t="s">
        <v>7</v>
      </c>
      <c r="F5" s="14">
        <v>2926140</v>
      </c>
      <c r="G5" s="1" t="s">
        <v>3</v>
      </c>
    </row>
    <row r="6" spans="1:8" x14ac:dyDescent="0.35">
      <c r="B6" s="48" t="s">
        <v>122</v>
      </c>
      <c r="C6" s="48"/>
      <c r="D6" s="48"/>
      <c r="E6" s="49"/>
      <c r="F6" s="49"/>
      <c r="G6" s="49"/>
      <c r="H6" s="48"/>
    </row>
    <row r="7" spans="1:8" x14ac:dyDescent="0.35">
      <c r="B7" s="48" t="s">
        <v>123</v>
      </c>
      <c r="C7" s="48"/>
      <c r="D7" s="48"/>
      <c r="E7" s="49"/>
      <c r="F7" s="49"/>
      <c r="G7" s="49"/>
      <c r="H7" s="48"/>
    </row>
    <row r="8" spans="1:8" x14ac:dyDescent="0.35">
      <c r="B8" s="30" t="s">
        <v>50</v>
      </c>
      <c r="C8" s="30"/>
      <c r="D8" s="30"/>
      <c r="E8" s="33"/>
      <c r="F8" s="30"/>
    </row>
    <row r="9" spans="1:8" x14ac:dyDescent="0.35">
      <c r="B9" s="30" t="s">
        <v>51</v>
      </c>
      <c r="C9" s="30"/>
      <c r="D9" s="30"/>
      <c r="E9" s="33"/>
      <c r="F9" s="30"/>
    </row>
    <row r="10" spans="1:8" x14ac:dyDescent="0.35">
      <c r="A10" s="1">
        <v>2</v>
      </c>
      <c r="B10" s="1" t="s">
        <v>11</v>
      </c>
      <c r="E10" s="13" t="s">
        <v>7</v>
      </c>
      <c r="F10" s="14">
        <v>103200</v>
      </c>
      <c r="G10" s="1" t="s">
        <v>3</v>
      </c>
    </row>
    <row r="11" spans="1:8" x14ac:dyDescent="0.35">
      <c r="B11" s="48" t="s">
        <v>152</v>
      </c>
      <c r="C11" s="48"/>
      <c r="D11" s="48"/>
      <c r="E11" s="49"/>
      <c r="F11" s="48"/>
      <c r="G11" s="49"/>
      <c r="H11" s="39"/>
    </row>
    <row r="12" spans="1:8" x14ac:dyDescent="0.35">
      <c r="B12" s="48" t="s">
        <v>123</v>
      </c>
      <c r="C12" s="36"/>
      <c r="D12" s="36"/>
      <c r="E12" s="37"/>
      <c r="F12" s="52"/>
      <c r="G12" s="53"/>
      <c r="H12" s="52"/>
    </row>
    <row r="13" spans="1:8" x14ac:dyDescent="0.35">
      <c r="B13" s="30" t="s">
        <v>50</v>
      </c>
      <c r="C13" s="30"/>
      <c r="D13" s="30"/>
      <c r="E13" s="33"/>
      <c r="F13" s="35"/>
    </row>
    <row r="14" spans="1:8" x14ac:dyDescent="0.35">
      <c r="B14" s="30" t="s">
        <v>51</v>
      </c>
      <c r="C14" s="30"/>
      <c r="D14" s="30"/>
      <c r="E14" s="33"/>
      <c r="F14" s="35"/>
    </row>
    <row r="15" spans="1:8" x14ac:dyDescent="0.35">
      <c r="A15" s="1">
        <v>3</v>
      </c>
      <c r="B15" s="56" t="s">
        <v>151</v>
      </c>
      <c r="E15" s="13"/>
      <c r="F15" s="54">
        <v>67200</v>
      </c>
      <c r="G15" s="1" t="s">
        <v>3</v>
      </c>
    </row>
    <row r="16" spans="1:8" x14ac:dyDescent="0.35">
      <c r="B16" s="1" t="s">
        <v>153</v>
      </c>
      <c r="E16" s="13"/>
    </row>
    <row r="17" spans="1:9" x14ac:dyDescent="0.35">
      <c r="B17" s="30" t="s">
        <v>139</v>
      </c>
      <c r="C17" s="30"/>
      <c r="D17" s="30"/>
      <c r="E17" s="33"/>
      <c r="F17" s="55"/>
      <c r="G17" s="30"/>
    </row>
    <row r="18" spans="1:9" x14ac:dyDescent="0.35">
      <c r="B18" s="30" t="s">
        <v>140</v>
      </c>
      <c r="C18" s="30"/>
      <c r="D18" s="30"/>
      <c r="E18" s="33"/>
      <c r="F18" s="55"/>
      <c r="G18" s="30"/>
    </row>
    <row r="19" spans="1:9" x14ac:dyDescent="0.35">
      <c r="A19" s="1">
        <v>4</v>
      </c>
      <c r="B19" s="1" t="s">
        <v>124</v>
      </c>
      <c r="E19" s="13" t="s">
        <v>7</v>
      </c>
      <c r="F19" s="14">
        <v>692052</v>
      </c>
      <c r="G19" s="1" t="s">
        <v>3</v>
      </c>
    </row>
    <row r="20" spans="1:9" x14ac:dyDescent="0.35">
      <c r="B20" s="48" t="s">
        <v>126</v>
      </c>
      <c r="C20" s="48"/>
      <c r="D20" s="48"/>
      <c r="E20" s="49"/>
      <c r="F20" s="48"/>
      <c r="G20" s="49"/>
      <c r="H20" s="39"/>
      <c r="I20" s="48"/>
    </row>
    <row r="21" spans="1:9" x14ac:dyDescent="0.35">
      <c r="B21" s="48" t="s">
        <v>125</v>
      </c>
      <c r="C21" s="48"/>
      <c r="D21" s="48"/>
      <c r="E21" s="49"/>
      <c r="F21" s="48"/>
      <c r="G21" s="48"/>
      <c r="H21" s="36"/>
      <c r="I21" s="52"/>
    </row>
    <row r="22" spans="1:9" x14ac:dyDescent="0.35">
      <c r="B22" s="30" t="s">
        <v>50</v>
      </c>
      <c r="C22" s="30"/>
      <c r="D22" s="30"/>
      <c r="E22" s="33"/>
    </row>
    <row r="23" spans="1:9" x14ac:dyDescent="0.35">
      <c r="B23" s="30" t="s">
        <v>51</v>
      </c>
      <c r="C23" s="30"/>
      <c r="D23" s="30"/>
      <c r="E23" s="33"/>
    </row>
    <row r="24" spans="1:9" x14ac:dyDescent="0.35">
      <c r="A24" s="1">
        <v>5</v>
      </c>
      <c r="B24" s="1" t="s">
        <v>17</v>
      </c>
      <c r="E24" s="13" t="s">
        <v>7</v>
      </c>
      <c r="F24" s="14">
        <v>12000</v>
      </c>
      <c r="G24" s="1" t="s">
        <v>3</v>
      </c>
    </row>
    <row r="25" spans="1:9" x14ac:dyDescent="0.35">
      <c r="B25" s="48" t="s">
        <v>127</v>
      </c>
      <c r="E25" s="13"/>
      <c r="F25" s="14"/>
    </row>
    <row r="26" spans="1:9" x14ac:dyDescent="0.35">
      <c r="B26" s="30" t="s">
        <v>50</v>
      </c>
      <c r="C26" s="30"/>
      <c r="D26" s="30"/>
      <c r="E26" s="33"/>
      <c r="F26" s="14"/>
    </row>
    <row r="27" spans="1:9" x14ac:dyDescent="0.35">
      <c r="B27" s="30" t="s">
        <v>51</v>
      </c>
      <c r="C27" s="30"/>
      <c r="D27" s="30"/>
      <c r="E27" s="33"/>
    </row>
    <row r="28" spans="1:9" ht="26.25" x14ac:dyDescent="0.4">
      <c r="A28" s="4" t="s">
        <v>19</v>
      </c>
      <c r="B28" s="4"/>
      <c r="C28" s="2"/>
      <c r="D28" s="16" t="s">
        <v>2</v>
      </c>
      <c r="E28" s="17">
        <f>SUM(E29+E125)</f>
        <v>656800</v>
      </c>
      <c r="F28" s="12" t="s">
        <v>20</v>
      </c>
      <c r="G28" s="4"/>
    </row>
    <row r="29" spans="1:9" ht="23.25" x14ac:dyDescent="0.35">
      <c r="B29" s="8" t="s">
        <v>21</v>
      </c>
      <c r="C29" s="7"/>
      <c r="D29" s="9"/>
      <c r="E29" s="18">
        <f>SUM(E30+E47+E101)</f>
        <v>611800</v>
      </c>
      <c r="F29" s="8" t="s">
        <v>3</v>
      </c>
    </row>
    <row r="30" spans="1:9" ht="23.25" x14ac:dyDescent="0.35">
      <c r="B30" s="8" t="s">
        <v>22</v>
      </c>
      <c r="C30" s="7"/>
      <c r="D30" s="9" t="s">
        <v>2</v>
      </c>
      <c r="E30" s="18">
        <f>SUM(E31+F36+F42)</f>
        <v>140000</v>
      </c>
      <c r="F30" s="8" t="s">
        <v>3</v>
      </c>
    </row>
    <row r="31" spans="1:9" x14ac:dyDescent="0.35">
      <c r="A31" s="1">
        <v>1</v>
      </c>
      <c r="B31" s="1" t="s">
        <v>135</v>
      </c>
      <c r="E31" s="14">
        <v>20000</v>
      </c>
      <c r="F31" s="1" t="s">
        <v>3</v>
      </c>
    </row>
    <row r="32" spans="1:9" x14ac:dyDescent="0.35">
      <c r="A32" s="12"/>
      <c r="B32" s="36" t="s">
        <v>154</v>
      </c>
      <c r="C32" s="36"/>
      <c r="D32" s="37"/>
      <c r="E32" s="38"/>
      <c r="F32" s="39"/>
      <c r="G32" s="36"/>
    </row>
    <row r="33" spans="1:8" x14ac:dyDescent="0.35">
      <c r="A33" s="12"/>
      <c r="B33" s="36" t="s">
        <v>155</v>
      </c>
      <c r="C33" s="36"/>
      <c r="D33" s="37"/>
      <c r="E33" s="38"/>
      <c r="F33" s="39"/>
      <c r="G33" s="37"/>
    </row>
    <row r="34" spans="1:8" x14ac:dyDescent="0.35">
      <c r="A34" s="12"/>
      <c r="B34" s="32" t="s">
        <v>65</v>
      </c>
      <c r="C34" s="32"/>
      <c r="D34" s="40"/>
      <c r="E34" s="41"/>
      <c r="F34" s="42"/>
      <c r="G34" s="40"/>
    </row>
    <row r="35" spans="1:8" x14ac:dyDescent="0.35">
      <c r="A35" s="12"/>
      <c r="B35" s="32" t="s">
        <v>66</v>
      </c>
      <c r="C35" s="32"/>
      <c r="D35" s="40"/>
      <c r="E35" s="41"/>
      <c r="F35" s="42"/>
      <c r="G35" s="40"/>
    </row>
    <row r="36" spans="1:8" x14ac:dyDescent="0.35">
      <c r="A36" s="1">
        <v>2</v>
      </c>
      <c r="B36" s="19" t="s">
        <v>24</v>
      </c>
      <c r="E36" s="13"/>
      <c r="F36" s="20">
        <v>100000</v>
      </c>
      <c r="G36" s="14" t="s">
        <v>3</v>
      </c>
    </row>
    <row r="37" spans="1:8" x14ac:dyDescent="0.35">
      <c r="A37" s="12"/>
      <c r="B37" s="1" t="s">
        <v>128</v>
      </c>
      <c r="E37" s="13"/>
      <c r="F37" s="14"/>
      <c r="G37" s="14"/>
    </row>
    <row r="38" spans="1:8" x14ac:dyDescent="0.35">
      <c r="A38" s="12"/>
      <c r="B38" s="1" t="s">
        <v>129</v>
      </c>
      <c r="E38" s="13"/>
      <c r="F38" s="14"/>
      <c r="G38" s="14"/>
    </row>
    <row r="39" spans="1:8" x14ac:dyDescent="0.35">
      <c r="A39" s="12"/>
      <c r="B39" s="30" t="s">
        <v>68</v>
      </c>
      <c r="C39" s="30"/>
      <c r="D39" s="30"/>
      <c r="E39" s="33"/>
      <c r="F39" s="43"/>
      <c r="G39" s="43"/>
    </row>
    <row r="40" spans="1:8" x14ac:dyDescent="0.35">
      <c r="A40" s="12"/>
      <c r="B40" s="30" t="s">
        <v>69</v>
      </c>
      <c r="C40" s="30"/>
      <c r="D40" s="30"/>
      <c r="E40" s="33"/>
      <c r="F40" s="43"/>
      <c r="G40" s="43"/>
    </row>
    <row r="41" spans="1:8" ht="14.25" customHeight="1" x14ac:dyDescent="0.35">
      <c r="A41" s="12"/>
      <c r="B41" s="30"/>
      <c r="C41" s="30"/>
      <c r="D41" s="30"/>
      <c r="E41" s="33"/>
      <c r="F41" s="43"/>
      <c r="G41" s="43"/>
    </row>
    <row r="42" spans="1:8" x14ac:dyDescent="0.35">
      <c r="A42" s="1">
        <v>3</v>
      </c>
      <c r="B42" s="36" t="s">
        <v>143</v>
      </c>
      <c r="D42" s="12"/>
      <c r="E42" s="13" t="s">
        <v>7</v>
      </c>
      <c r="F42" s="20">
        <v>20000</v>
      </c>
      <c r="G42" s="1" t="s">
        <v>3</v>
      </c>
    </row>
    <row r="43" spans="1:8" x14ac:dyDescent="0.35">
      <c r="B43" s="36" t="s">
        <v>71</v>
      </c>
      <c r="C43" s="36"/>
      <c r="D43" s="36"/>
      <c r="E43" s="37"/>
      <c r="F43" s="36"/>
      <c r="G43" s="36"/>
      <c r="H43" s="36"/>
    </row>
    <row r="44" spans="1:8" x14ac:dyDescent="0.35">
      <c r="B44" s="32" t="s">
        <v>72</v>
      </c>
      <c r="C44" s="36"/>
      <c r="D44" s="36"/>
      <c r="E44" s="37"/>
      <c r="F44" s="36"/>
      <c r="G44" s="36"/>
    </row>
    <row r="45" spans="1:8" x14ac:dyDescent="0.35">
      <c r="B45" s="32" t="s">
        <v>73</v>
      </c>
      <c r="C45" s="32"/>
      <c r="D45" s="32"/>
      <c r="E45" s="40"/>
      <c r="F45" s="32"/>
      <c r="G45" s="32"/>
    </row>
    <row r="46" spans="1:8" ht="18.75" customHeight="1" x14ac:dyDescent="0.35">
      <c r="B46" s="32"/>
      <c r="C46" s="32"/>
      <c r="D46" s="32"/>
      <c r="E46" s="40"/>
      <c r="F46" s="32"/>
      <c r="G46" s="32"/>
    </row>
    <row r="47" spans="1:8" ht="23.25" x14ac:dyDescent="0.35">
      <c r="B47" s="8" t="s">
        <v>28</v>
      </c>
      <c r="C47" s="9"/>
      <c r="D47" s="9" t="s">
        <v>2</v>
      </c>
      <c r="E47" s="21">
        <f>SUM(E49+F72+F94)</f>
        <v>361800</v>
      </c>
      <c r="F47" s="8" t="s">
        <v>29</v>
      </c>
      <c r="G47" s="8"/>
    </row>
    <row r="48" spans="1:8" ht="16.5" customHeight="1" x14ac:dyDescent="0.35">
      <c r="B48" s="8"/>
      <c r="C48" s="9"/>
      <c r="D48" s="9"/>
      <c r="E48" s="21"/>
      <c r="F48" s="8"/>
      <c r="G48" s="8"/>
    </row>
    <row r="49" spans="1:7" x14ac:dyDescent="0.35">
      <c r="B49" s="12" t="s">
        <v>136</v>
      </c>
      <c r="D49" s="15"/>
      <c r="E49" s="22">
        <f>SUM(E50+E61+E66)</f>
        <v>206800</v>
      </c>
      <c r="F49" s="12" t="s">
        <v>3</v>
      </c>
    </row>
    <row r="50" spans="1:7" x14ac:dyDescent="0.35">
      <c r="A50" s="1">
        <v>1</v>
      </c>
      <c r="B50" s="1" t="s">
        <v>31</v>
      </c>
      <c r="D50" s="13" t="s">
        <v>7</v>
      </c>
      <c r="E50" s="14">
        <v>10000</v>
      </c>
      <c r="F50" s="1" t="s">
        <v>3</v>
      </c>
    </row>
    <row r="51" spans="1:7" x14ac:dyDescent="0.35">
      <c r="B51" s="36" t="s">
        <v>114</v>
      </c>
      <c r="C51" s="37"/>
      <c r="D51" s="36"/>
      <c r="E51" s="38"/>
      <c r="F51" s="39"/>
      <c r="G51" s="36"/>
    </row>
    <row r="52" spans="1:7" x14ac:dyDescent="0.35">
      <c r="B52" s="36" t="s">
        <v>131</v>
      </c>
      <c r="C52" s="37"/>
      <c r="D52" s="36"/>
      <c r="E52" s="38"/>
      <c r="F52" s="39"/>
      <c r="G52" s="36"/>
    </row>
    <row r="53" spans="1:7" x14ac:dyDescent="0.35">
      <c r="B53" s="36" t="s">
        <v>116</v>
      </c>
      <c r="C53" s="37"/>
      <c r="D53" s="36"/>
      <c r="E53" s="38"/>
      <c r="F53" s="39"/>
      <c r="G53" s="36"/>
    </row>
    <row r="54" spans="1:7" x14ac:dyDescent="0.35">
      <c r="B54" s="36" t="s">
        <v>130</v>
      </c>
      <c r="C54" s="37"/>
      <c r="D54" s="36"/>
      <c r="E54" s="38"/>
      <c r="F54" s="39"/>
      <c r="G54" s="36"/>
    </row>
    <row r="55" spans="1:7" x14ac:dyDescent="0.35">
      <c r="B55" s="32" t="s">
        <v>74</v>
      </c>
      <c r="C55" s="40"/>
      <c r="D55" s="32"/>
      <c r="E55" s="41"/>
      <c r="F55" s="42"/>
      <c r="G55" s="32"/>
    </row>
    <row r="56" spans="1:7" x14ac:dyDescent="0.35">
      <c r="B56" s="32" t="s">
        <v>75</v>
      </c>
      <c r="C56" s="40"/>
      <c r="D56" s="32"/>
      <c r="E56" s="41"/>
      <c r="F56" s="42"/>
      <c r="G56" s="32"/>
    </row>
    <row r="57" spans="1:7" x14ac:dyDescent="0.35">
      <c r="B57" s="32" t="s">
        <v>76</v>
      </c>
      <c r="C57" s="40"/>
      <c r="D57" s="32"/>
      <c r="E57" s="41"/>
      <c r="F57" s="42"/>
      <c r="G57" s="32"/>
    </row>
    <row r="58" spans="1:7" x14ac:dyDescent="0.35">
      <c r="B58" s="32" t="s">
        <v>77</v>
      </c>
      <c r="C58" s="40"/>
      <c r="D58" s="32"/>
      <c r="E58" s="41"/>
      <c r="F58" s="42"/>
      <c r="G58" s="32"/>
    </row>
    <row r="59" spans="1:7" x14ac:dyDescent="0.35">
      <c r="B59" s="32" t="s">
        <v>78</v>
      </c>
      <c r="C59" s="40"/>
      <c r="D59" s="32"/>
      <c r="E59" s="41"/>
      <c r="F59" s="42"/>
      <c r="G59" s="32"/>
    </row>
    <row r="60" spans="1:7" ht="22.5" customHeight="1" x14ac:dyDescent="0.35">
      <c r="B60" s="32"/>
      <c r="C60" s="40"/>
      <c r="D60" s="32"/>
      <c r="E60" s="41"/>
      <c r="F60" s="42"/>
      <c r="G60" s="32"/>
    </row>
    <row r="61" spans="1:7" x14ac:dyDescent="0.35">
      <c r="A61" s="1">
        <v>2</v>
      </c>
      <c r="B61" s="1" t="s">
        <v>137</v>
      </c>
      <c r="E61" s="14">
        <v>98400</v>
      </c>
      <c r="F61" s="1" t="s">
        <v>3</v>
      </c>
    </row>
    <row r="62" spans="1:7" x14ac:dyDescent="0.35">
      <c r="B62" s="1" t="s">
        <v>32</v>
      </c>
      <c r="E62" s="13"/>
    </row>
    <row r="63" spans="1:7" x14ac:dyDescent="0.35">
      <c r="B63" s="32" t="s">
        <v>77</v>
      </c>
      <c r="C63" s="44"/>
      <c r="D63" s="44"/>
      <c r="E63" s="45"/>
      <c r="F63" s="44"/>
      <c r="G63" s="45"/>
    </row>
    <row r="64" spans="1:7" x14ac:dyDescent="0.35">
      <c r="B64" s="32" t="s">
        <v>78</v>
      </c>
      <c r="C64" s="32"/>
      <c r="D64" s="32"/>
      <c r="E64" s="40"/>
      <c r="F64" s="32"/>
      <c r="G64" s="40"/>
    </row>
    <row r="65" spans="1:7" ht="25.5" customHeight="1" x14ac:dyDescent="0.35">
      <c r="B65" s="32"/>
      <c r="C65" s="32"/>
      <c r="D65" s="32"/>
      <c r="E65" s="40"/>
      <c r="F65" s="32"/>
      <c r="G65" s="40"/>
    </row>
    <row r="66" spans="1:7" x14ac:dyDescent="0.35">
      <c r="A66" s="1">
        <v>3</v>
      </c>
      <c r="B66" s="60" t="s">
        <v>138</v>
      </c>
      <c r="C66" s="60"/>
      <c r="D66" s="60"/>
      <c r="E66" s="14">
        <v>98400</v>
      </c>
      <c r="F66" s="1" t="s">
        <v>3</v>
      </c>
    </row>
    <row r="67" spans="1:7" x14ac:dyDescent="0.35">
      <c r="B67" s="1" t="s">
        <v>34</v>
      </c>
      <c r="E67" s="13"/>
    </row>
    <row r="68" spans="1:7" x14ac:dyDescent="0.35">
      <c r="B68" s="32" t="s">
        <v>77</v>
      </c>
      <c r="C68" s="44"/>
      <c r="D68" s="44"/>
      <c r="E68" s="45"/>
      <c r="F68" s="44"/>
    </row>
    <row r="69" spans="1:7" x14ac:dyDescent="0.35">
      <c r="B69" s="32" t="s">
        <v>78</v>
      </c>
      <c r="C69" s="32"/>
      <c r="D69" s="32"/>
      <c r="E69" s="40"/>
      <c r="F69" s="32"/>
    </row>
    <row r="70" spans="1:7" x14ac:dyDescent="0.35">
      <c r="B70" s="32"/>
      <c r="C70" s="32"/>
      <c r="D70" s="32"/>
      <c r="E70" s="40"/>
      <c r="F70" s="32"/>
    </row>
    <row r="71" spans="1:7" x14ac:dyDescent="0.35">
      <c r="E71" s="13"/>
    </row>
    <row r="72" spans="1:7" x14ac:dyDescent="0.35">
      <c r="B72" s="12" t="s">
        <v>96</v>
      </c>
      <c r="C72" s="19"/>
      <c r="D72" s="23"/>
      <c r="E72" s="24"/>
      <c r="F72" s="25">
        <f>SUM(F73+F79+F83+F88)</f>
        <v>130000</v>
      </c>
      <c r="G72" s="12" t="s">
        <v>3</v>
      </c>
    </row>
    <row r="73" spans="1:7" x14ac:dyDescent="0.35">
      <c r="A73" s="1">
        <v>1</v>
      </c>
      <c r="B73" s="19" t="s">
        <v>79</v>
      </c>
      <c r="E73" s="13" t="s">
        <v>7</v>
      </c>
      <c r="F73" s="14">
        <v>20000</v>
      </c>
      <c r="G73" s="1" t="s">
        <v>3</v>
      </c>
    </row>
    <row r="74" spans="1:7" x14ac:dyDescent="0.35">
      <c r="B74" s="36" t="s">
        <v>132</v>
      </c>
      <c r="C74" s="36"/>
      <c r="D74" s="36"/>
      <c r="E74" s="37"/>
      <c r="F74" s="36"/>
      <c r="G74" s="37"/>
    </row>
    <row r="75" spans="1:7" x14ac:dyDescent="0.35">
      <c r="B75" s="36" t="s">
        <v>110</v>
      </c>
      <c r="C75" s="36"/>
      <c r="D75" s="36"/>
      <c r="E75" s="37"/>
      <c r="F75" s="36"/>
      <c r="G75" s="37"/>
    </row>
    <row r="76" spans="1:7" x14ac:dyDescent="0.35">
      <c r="B76" s="32" t="s">
        <v>80</v>
      </c>
      <c r="C76" s="32"/>
      <c r="D76" s="32"/>
      <c r="E76" s="40"/>
      <c r="F76" s="32"/>
      <c r="G76" s="40"/>
    </row>
    <row r="77" spans="1:7" x14ac:dyDescent="0.35">
      <c r="B77" s="32" t="s">
        <v>81</v>
      </c>
      <c r="C77" s="32"/>
      <c r="D77" s="32"/>
      <c r="E77" s="40"/>
      <c r="F77" s="32"/>
      <c r="G77" s="40"/>
    </row>
    <row r="78" spans="1:7" x14ac:dyDescent="0.35">
      <c r="B78" s="32" t="s">
        <v>82</v>
      </c>
      <c r="C78" s="32"/>
      <c r="D78" s="32"/>
      <c r="E78" s="40"/>
      <c r="F78" s="32"/>
      <c r="G78" s="40"/>
    </row>
    <row r="79" spans="1:7" x14ac:dyDescent="0.35">
      <c r="A79" s="1">
        <v>2</v>
      </c>
      <c r="B79" s="1" t="s">
        <v>37</v>
      </c>
      <c r="E79" s="13" t="s">
        <v>7</v>
      </c>
      <c r="F79" s="14">
        <v>50000</v>
      </c>
      <c r="G79" s="1" t="s">
        <v>3</v>
      </c>
    </row>
    <row r="80" spans="1:7" x14ac:dyDescent="0.35">
      <c r="B80" s="36" t="s">
        <v>142</v>
      </c>
      <c r="C80" s="36"/>
      <c r="D80" s="37"/>
      <c r="E80" s="36"/>
      <c r="F80" s="36"/>
      <c r="G80" s="36"/>
    </row>
    <row r="81" spans="1:7" x14ac:dyDescent="0.35">
      <c r="B81" s="32" t="s">
        <v>84</v>
      </c>
      <c r="C81" s="32"/>
      <c r="D81" s="40"/>
      <c r="E81" s="32"/>
      <c r="F81" s="32"/>
      <c r="G81" s="32"/>
    </row>
    <row r="82" spans="1:7" x14ac:dyDescent="0.35">
      <c r="B82" s="32" t="s">
        <v>85</v>
      </c>
      <c r="C82" s="32"/>
      <c r="D82" s="40"/>
      <c r="E82" s="32"/>
      <c r="F82" s="32"/>
      <c r="G82" s="32"/>
    </row>
    <row r="83" spans="1:7" x14ac:dyDescent="0.35">
      <c r="A83" s="1">
        <v>3</v>
      </c>
      <c r="B83" s="19" t="s">
        <v>86</v>
      </c>
      <c r="E83" s="13" t="s">
        <v>7</v>
      </c>
      <c r="F83" s="14">
        <v>50000</v>
      </c>
      <c r="G83" s="1" t="s">
        <v>3</v>
      </c>
    </row>
    <row r="84" spans="1:7" x14ac:dyDescent="0.35">
      <c r="B84" s="1" t="s">
        <v>147</v>
      </c>
      <c r="E84" s="13"/>
    </row>
    <row r="85" spans="1:7" x14ac:dyDescent="0.35">
      <c r="B85" s="30" t="s">
        <v>89</v>
      </c>
      <c r="E85" s="13"/>
    </row>
    <row r="86" spans="1:7" x14ac:dyDescent="0.35">
      <c r="B86" s="30" t="s">
        <v>112</v>
      </c>
      <c r="C86" s="30"/>
      <c r="D86" s="30"/>
      <c r="E86" s="33"/>
      <c r="F86" s="30"/>
      <c r="G86" s="30"/>
    </row>
    <row r="87" spans="1:7" x14ac:dyDescent="0.35">
      <c r="B87" s="57" t="s">
        <v>88</v>
      </c>
      <c r="C87" s="57"/>
      <c r="D87" s="57"/>
      <c r="E87" s="57"/>
      <c r="F87" s="57"/>
      <c r="G87" s="57"/>
    </row>
    <row r="88" spans="1:7" x14ac:dyDescent="0.35">
      <c r="A88" s="1">
        <v>4</v>
      </c>
      <c r="B88" s="1" t="s">
        <v>144</v>
      </c>
      <c r="E88" s="13" t="s">
        <v>7</v>
      </c>
      <c r="F88" s="14">
        <v>10000</v>
      </c>
      <c r="G88" s="1" t="s">
        <v>3</v>
      </c>
    </row>
    <row r="89" spans="1:7" x14ac:dyDescent="0.35">
      <c r="B89" s="1" t="s">
        <v>145</v>
      </c>
      <c r="E89" s="13"/>
    </row>
    <row r="90" spans="1:7" x14ac:dyDescent="0.35">
      <c r="B90" s="1" t="s">
        <v>146</v>
      </c>
      <c r="E90" s="13"/>
    </row>
    <row r="91" spans="1:7" x14ac:dyDescent="0.35">
      <c r="B91" s="30" t="s">
        <v>89</v>
      </c>
      <c r="E91" s="13"/>
    </row>
    <row r="92" spans="1:7" x14ac:dyDescent="0.35">
      <c r="B92" s="30" t="s">
        <v>113</v>
      </c>
      <c r="C92" s="30"/>
      <c r="D92" s="30"/>
      <c r="E92" s="33"/>
      <c r="F92" s="30"/>
      <c r="G92" s="30"/>
    </row>
    <row r="93" spans="1:7" x14ac:dyDescent="0.35">
      <c r="B93" s="57" t="s">
        <v>90</v>
      </c>
      <c r="C93" s="57"/>
      <c r="D93" s="57"/>
      <c r="E93" s="57"/>
      <c r="F93" s="57"/>
      <c r="G93" s="57"/>
    </row>
    <row r="94" spans="1:7" ht="23.25" x14ac:dyDescent="0.35">
      <c r="B94" s="46" t="s">
        <v>94</v>
      </c>
      <c r="C94" s="46"/>
      <c r="D94" s="46"/>
      <c r="E94" s="47" t="s">
        <v>2</v>
      </c>
      <c r="F94" s="27">
        <v>25000</v>
      </c>
      <c r="G94" s="27" t="s">
        <v>3</v>
      </c>
    </row>
    <row r="95" spans="1:7" x14ac:dyDescent="0.35">
      <c r="B95" s="12" t="s">
        <v>95</v>
      </c>
      <c r="D95" s="13"/>
      <c r="E95" s="15"/>
      <c r="F95" s="26"/>
      <c r="G95" s="12"/>
    </row>
    <row r="96" spans="1:7" x14ac:dyDescent="0.35">
      <c r="B96" s="36" t="s">
        <v>91</v>
      </c>
      <c r="C96" s="36"/>
      <c r="D96" s="36"/>
      <c r="E96" s="37"/>
      <c r="F96" s="36"/>
      <c r="G96" s="37"/>
    </row>
    <row r="97" spans="1:7" x14ac:dyDescent="0.35">
      <c r="B97" s="32" t="s">
        <v>92</v>
      </c>
      <c r="C97" s="32"/>
      <c r="D97" s="32"/>
      <c r="E97" s="40"/>
      <c r="F97" s="32"/>
      <c r="G97" s="40"/>
    </row>
    <row r="98" spans="1:7" x14ac:dyDescent="0.35">
      <c r="B98" s="32" t="s">
        <v>74</v>
      </c>
      <c r="C98" s="32"/>
      <c r="D98" s="32"/>
      <c r="E98" s="40"/>
      <c r="F98" s="32"/>
      <c r="G98" s="40"/>
    </row>
    <row r="99" spans="1:7" x14ac:dyDescent="0.35">
      <c r="B99" s="32" t="s">
        <v>93</v>
      </c>
      <c r="C99" s="32"/>
      <c r="D99" s="32"/>
      <c r="E99" s="40"/>
      <c r="F99" s="32"/>
      <c r="G99" s="40"/>
    </row>
    <row r="100" spans="1:7" x14ac:dyDescent="0.35">
      <c r="E100" s="13"/>
    </row>
    <row r="101" spans="1:7" ht="23.25" x14ac:dyDescent="0.35">
      <c r="B101" s="8" t="s">
        <v>38</v>
      </c>
      <c r="C101" s="8"/>
      <c r="D101" s="9" t="s">
        <v>2</v>
      </c>
      <c r="E101" s="21">
        <f>SUM(F102:F120)</f>
        <v>110000</v>
      </c>
      <c r="F101" s="8" t="s">
        <v>3</v>
      </c>
    </row>
    <row r="102" spans="1:7" x14ac:dyDescent="0.35">
      <c r="A102" s="1">
        <v>1</v>
      </c>
      <c r="B102" s="1" t="s">
        <v>39</v>
      </c>
      <c r="E102" s="13" t="s">
        <v>7</v>
      </c>
      <c r="F102" s="14">
        <v>50000</v>
      </c>
      <c r="G102" s="1" t="s">
        <v>3</v>
      </c>
    </row>
    <row r="103" spans="1:7" x14ac:dyDescent="0.35">
      <c r="B103" s="36" t="s">
        <v>98</v>
      </c>
      <c r="C103" s="36"/>
      <c r="D103" s="36"/>
      <c r="E103" s="37"/>
      <c r="F103" s="36"/>
      <c r="G103" s="36"/>
    </row>
    <row r="104" spans="1:7" x14ac:dyDescent="0.35">
      <c r="B104" s="36" t="s">
        <v>99</v>
      </c>
      <c r="C104" s="36"/>
      <c r="D104" s="36"/>
      <c r="E104" s="37"/>
      <c r="F104" s="36"/>
      <c r="G104" s="36"/>
    </row>
    <row r="105" spans="1:7" x14ac:dyDescent="0.35">
      <c r="B105" s="32" t="s">
        <v>74</v>
      </c>
      <c r="C105" s="32"/>
      <c r="D105" s="32"/>
      <c r="E105" s="40"/>
      <c r="F105" s="32"/>
      <c r="G105" s="32"/>
    </row>
    <row r="106" spans="1:7" x14ac:dyDescent="0.35">
      <c r="B106" s="32" t="s">
        <v>100</v>
      </c>
      <c r="C106" s="32"/>
      <c r="D106" s="32"/>
      <c r="E106" s="40"/>
      <c r="F106" s="32"/>
      <c r="G106" s="32"/>
    </row>
    <row r="107" spans="1:7" x14ac:dyDescent="0.35">
      <c r="B107" s="32" t="s">
        <v>101</v>
      </c>
      <c r="C107" s="32"/>
      <c r="D107" s="32"/>
      <c r="E107" s="40"/>
      <c r="F107" s="32"/>
      <c r="G107" s="32"/>
    </row>
    <row r="108" spans="1:7" x14ac:dyDescent="0.35">
      <c r="B108" s="32"/>
      <c r="C108" s="32"/>
      <c r="D108" s="32"/>
      <c r="E108" s="40"/>
      <c r="F108" s="32"/>
      <c r="G108" s="32"/>
    </row>
    <row r="109" spans="1:7" x14ac:dyDescent="0.35">
      <c r="A109" s="1">
        <v>2</v>
      </c>
      <c r="B109" s="1" t="s">
        <v>40</v>
      </c>
      <c r="E109" s="13" t="s">
        <v>7</v>
      </c>
      <c r="F109" s="14">
        <v>20000</v>
      </c>
      <c r="G109" s="1" t="s">
        <v>3</v>
      </c>
    </row>
    <row r="110" spans="1:7" x14ac:dyDescent="0.35">
      <c r="A110" s="12"/>
      <c r="B110" s="48" t="s">
        <v>102</v>
      </c>
      <c r="C110" s="48"/>
      <c r="D110" s="49"/>
      <c r="E110" s="50"/>
      <c r="F110" s="51"/>
      <c r="G110" s="48"/>
    </row>
    <row r="111" spans="1:7" x14ac:dyDescent="0.35">
      <c r="A111" s="12"/>
      <c r="B111" s="32" t="s">
        <v>74</v>
      </c>
      <c r="C111" s="30"/>
      <c r="D111" s="33"/>
      <c r="E111" s="29"/>
      <c r="F111" s="43"/>
      <c r="G111" s="30"/>
    </row>
    <row r="112" spans="1:7" x14ac:dyDescent="0.35">
      <c r="A112" s="12"/>
      <c r="B112" s="32" t="s">
        <v>100</v>
      </c>
      <c r="C112" s="32"/>
      <c r="D112" s="32"/>
      <c r="E112" s="40"/>
      <c r="F112" s="32"/>
      <c r="G112" s="32"/>
    </row>
    <row r="113" spans="1:7" x14ac:dyDescent="0.35">
      <c r="A113" s="12"/>
      <c r="B113" s="32" t="s">
        <v>101</v>
      </c>
      <c r="C113" s="32"/>
      <c r="D113" s="32"/>
      <c r="E113" s="40"/>
      <c r="F113" s="32"/>
      <c r="G113" s="32"/>
    </row>
    <row r="114" spans="1:7" x14ac:dyDescent="0.35">
      <c r="A114" s="1">
        <v>3</v>
      </c>
      <c r="B114" s="1" t="s">
        <v>41</v>
      </c>
      <c r="E114" s="13" t="s">
        <v>7</v>
      </c>
      <c r="F114" s="14">
        <v>10000</v>
      </c>
      <c r="G114" s="1" t="s">
        <v>3</v>
      </c>
    </row>
    <row r="115" spans="1:7" x14ac:dyDescent="0.35">
      <c r="B115" s="36" t="s">
        <v>103</v>
      </c>
      <c r="C115" s="36"/>
      <c r="D115" s="36"/>
      <c r="E115" s="37"/>
      <c r="F115" s="36"/>
      <c r="G115" s="36"/>
    </row>
    <row r="116" spans="1:7" x14ac:dyDescent="0.35">
      <c r="B116" s="36" t="s">
        <v>104</v>
      </c>
      <c r="C116" s="36"/>
      <c r="D116" s="36"/>
      <c r="E116" s="37"/>
      <c r="F116" s="36"/>
      <c r="G116" s="36"/>
    </row>
    <row r="117" spans="1:7" x14ac:dyDescent="0.35">
      <c r="B117" s="32" t="s">
        <v>74</v>
      </c>
      <c r="C117" s="32"/>
      <c r="D117" s="32"/>
      <c r="E117" s="40"/>
      <c r="F117" s="32"/>
      <c r="G117" s="32"/>
    </row>
    <row r="118" spans="1:7" x14ac:dyDescent="0.35">
      <c r="B118" s="32" t="s">
        <v>100</v>
      </c>
      <c r="C118" s="32"/>
      <c r="D118" s="32"/>
      <c r="E118" s="40"/>
      <c r="F118" s="32"/>
      <c r="G118" s="32"/>
    </row>
    <row r="119" spans="1:7" x14ac:dyDescent="0.35">
      <c r="B119" s="32" t="s">
        <v>101</v>
      </c>
      <c r="C119" s="32"/>
      <c r="D119" s="32"/>
      <c r="E119" s="40"/>
      <c r="F119" s="32"/>
      <c r="G119" s="32"/>
    </row>
    <row r="120" spans="1:7" x14ac:dyDescent="0.35">
      <c r="A120" s="1">
        <v>4</v>
      </c>
      <c r="B120" s="1" t="s">
        <v>42</v>
      </c>
      <c r="E120" s="13" t="s">
        <v>7</v>
      </c>
      <c r="F120" s="14">
        <v>30000</v>
      </c>
      <c r="G120" s="1" t="s">
        <v>3</v>
      </c>
    </row>
    <row r="121" spans="1:7" x14ac:dyDescent="0.35">
      <c r="B121" s="36" t="s">
        <v>105</v>
      </c>
      <c r="C121" s="36"/>
      <c r="D121" s="36"/>
      <c r="E121" s="37"/>
      <c r="F121" s="36"/>
      <c r="G121" s="36"/>
    </row>
    <row r="122" spans="1:7" x14ac:dyDescent="0.35">
      <c r="B122" s="32" t="s">
        <v>74</v>
      </c>
      <c r="C122" s="32"/>
      <c r="D122" s="32"/>
      <c r="E122" s="40"/>
      <c r="F122" s="32"/>
      <c r="G122" s="32"/>
    </row>
    <row r="123" spans="1:7" x14ac:dyDescent="0.35">
      <c r="B123" s="32" t="s">
        <v>100</v>
      </c>
      <c r="C123" s="32"/>
      <c r="D123" s="32"/>
      <c r="E123" s="40"/>
      <c r="F123" s="32"/>
      <c r="G123" s="32"/>
    </row>
    <row r="124" spans="1:7" x14ac:dyDescent="0.35">
      <c r="B124" s="32" t="s">
        <v>101</v>
      </c>
      <c r="C124" s="32"/>
      <c r="D124" s="32"/>
      <c r="E124" s="40"/>
      <c r="F124" s="32"/>
      <c r="G124" s="32"/>
    </row>
    <row r="125" spans="1:7" ht="23.25" x14ac:dyDescent="0.35">
      <c r="B125" s="8" t="s">
        <v>43</v>
      </c>
      <c r="C125" s="7"/>
      <c r="D125" s="9"/>
      <c r="E125" s="21">
        <f>SUM(F126:F131)</f>
        <v>45000</v>
      </c>
      <c r="F125" s="8" t="s">
        <v>3</v>
      </c>
    </row>
    <row r="126" spans="1:7" x14ac:dyDescent="0.35">
      <c r="A126" s="1">
        <v>1</v>
      </c>
      <c r="B126" s="1" t="s">
        <v>44</v>
      </c>
      <c r="E126" s="13" t="s">
        <v>7</v>
      </c>
      <c r="F126" s="14">
        <v>35000</v>
      </c>
      <c r="G126" s="1" t="s">
        <v>3</v>
      </c>
    </row>
    <row r="127" spans="1:7" x14ac:dyDescent="0.35">
      <c r="B127" s="1" t="s">
        <v>45</v>
      </c>
      <c r="E127" s="13"/>
    </row>
    <row r="128" spans="1:7" x14ac:dyDescent="0.35">
      <c r="B128" s="32" t="s">
        <v>74</v>
      </c>
      <c r="C128" s="30"/>
      <c r="D128" s="30"/>
      <c r="E128" s="33"/>
    </row>
    <row r="129" spans="1:7" x14ac:dyDescent="0.35">
      <c r="B129" s="32" t="s">
        <v>100</v>
      </c>
      <c r="C129" s="30"/>
      <c r="D129" s="30"/>
      <c r="E129" s="33"/>
    </row>
    <row r="130" spans="1:7" x14ac:dyDescent="0.35">
      <c r="A130" s="1">
        <v>2</v>
      </c>
      <c r="B130" s="1" t="s">
        <v>46</v>
      </c>
      <c r="E130" s="13" t="s">
        <v>7</v>
      </c>
      <c r="F130" s="14">
        <v>10000</v>
      </c>
      <c r="G130" s="1" t="s">
        <v>3</v>
      </c>
    </row>
    <row r="131" spans="1:7" x14ac:dyDescent="0.35">
      <c r="B131" s="48" t="s">
        <v>106</v>
      </c>
      <c r="C131" s="48"/>
      <c r="D131" s="48"/>
      <c r="E131" s="49"/>
      <c r="F131" s="48"/>
      <c r="G131" s="49"/>
    </row>
    <row r="132" spans="1:7" x14ac:dyDescent="0.35">
      <c r="B132" s="32" t="s">
        <v>74</v>
      </c>
      <c r="C132" s="30"/>
      <c r="D132" s="30"/>
      <c r="E132" s="33"/>
      <c r="F132" s="30"/>
      <c r="G132" s="33"/>
    </row>
    <row r="133" spans="1:7" x14ac:dyDescent="0.35">
      <c r="B133" s="32" t="s">
        <v>100</v>
      </c>
      <c r="C133" s="30"/>
      <c r="D133" s="30"/>
      <c r="E133" s="33"/>
      <c r="F133" s="30"/>
      <c r="G133" s="33"/>
    </row>
    <row r="134" spans="1:7" ht="12.75" customHeight="1" x14ac:dyDescent="0.35">
      <c r="B134" s="32"/>
      <c r="C134" s="30"/>
      <c r="D134" s="30"/>
      <c r="E134" s="33"/>
      <c r="F134" s="30"/>
      <c r="G134" s="33"/>
    </row>
    <row r="135" spans="1:7" ht="26.25" x14ac:dyDescent="0.4">
      <c r="A135" s="4" t="s">
        <v>47</v>
      </c>
      <c r="B135" s="5"/>
      <c r="C135" s="2"/>
      <c r="D135" s="2" t="s">
        <v>2</v>
      </c>
      <c r="E135" s="17">
        <f>SUM(E136)</f>
        <v>58500</v>
      </c>
      <c r="F135" s="4" t="s">
        <v>3</v>
      </c>
    </row>
    <row r="136" spans="1:7" ht="23.25" x14ac:dyDescent="0.35">
      <c r="B136" s="8" t="s">
        <v>48</v>
      </c>
      <c r="C136" s="7"/>
      <c r="D136" s="9" t="s">
        <v>2</v>
      </c>
      <c r="E136" s="27">
        <f>SUM(F137)</f>
        <v>58500</v>
      </c>
      <c r="F136" s="8" t="s">
        <v>3</v>
      </c>
    </row>
    <row r="137" spans="1:7" ht="23.25" x14ac:dyDescent="0.35">
      <c r="B137" s="12" t="s">
        <v>49</v>
      </c>
      <c r="C137" s="7"/>
      <c r="D137" s="9"/>
      <c r="E137" s="28" t="s">
        <v>2</v>
      </c>
      <c r="F137" s="18">
        <f>SUM(F138)</f>
        <v>58500</v>
      </c>
      <c r="G137" s="12" t="s">
        <v>3</v>
      </c>
    </row>
    <row r="138" spans="1:7" x14ac:dyDescent="0.35">
      <c r="B138" s="12" t="s">
        <v>150</v>
      </c>
      <c r="C138" s="12"/>
      <c r="E138" s="15" t="s">
        <v>7</v>
      </c>
      <c r="F138" s="26">
        <v>58500</v>
      </c>
      <c r="G138" s="12" t="s">
        <v>3</v>
      </c>
    </row>
    <row r="139" spans="1:7" x14ac:dyDescent="0.35">
      <c r="B139" s="1" t="s">
        <v>148</v>
      </c>
      <c r="C139" s="12"/>
      <c r="E139" s="15"/>
      <c r="F139" s="12"/>
      <c r="G139" s="13"/>
    </row>
    <row r="140" spans="1:7" x14ac:dyDescent="0.35">
      <c r="B140" s="1" t="s">
        <v>149</v>
      </c>
      <c r="C140" s="12"/>
      <c r="E140" s="15"/>
      <c r="F140" s="12"/>
      <c r="G140" s="13"/>
    </row>
    <row r="141" spans="1:7" x14ac:dyDescent="0.35">
      <c r="A141" s="12"/>
      <c r="B141" s="30" t="s">
        <v>156</v>
      </c>
      <c r="C141" s="30"/>
      <c r="D141" s="30"/>
      <c r="E141" s="30"/>
      <c r="F141" s="30"/>
      <c r="G141" s="30"/>
    </row>
    <row r="142" spans="1:7" x14ac:dyDescent="0.35">
      <c r="B142" s="57" t="s">
        <v>157</v>
      </c>
      <c r="C142" s="57"/>
      <c r="D142" s="57"/>
      <c r="E142" s="57"/>
      <c r="F142" s="57"/>
      <c r="G142" s="57"/>
    </row>
    <row r="143" spans="1:7" x14ac:dyDescent="0.35">
      <c r="B143" s="32"/>
      <c r="C143" s="30"/>
      <c r="D143" s="30"/>
      <c r="E143" s="33"/>
      <c r="F143" s="30"/>
      <c r="G143" s="33"/>
    </row>
    <row r="144" spans="1:7" x14ac:dyDescent="0.35">
      <c r="B144" s="32"/>
      <c r="C144" s="30"/>
      <c r="D144" s="30"/>
      <c r="E144" s="33"/>
      <c r="F144" s="30"/>
      <c r="G144" s="33"/>
    </row>
    <row r="145" spans="1:7" x14ac:dyDescent="0.35">
      <c r="B145" s="32"/>
      <c r="C145" s="30"/>
      <c r="D145" s="30"/>
      <c r="E145" s="33"/>
      <c r="F145" s="30"/>
      <c r="G145" s="33"/>
    </row>
    <row r="146" spans="1:7" ht="12" customHeight="1" x14ac:dyDescent="0.35">
      <c r="E146" s="13"/>
    </row>
    <row r="147" spans="1:7" ht="26.25" x14ac:dyDescent="0.4">
      <c r="A147" s="4" t="s">
        <v>47</v>
      </c>
      <c r="B147" s="5"/>
      <c r="C147" s="2"/>
      <c r="D147" s="2" t="s">
        <v>2</v>
      </c>
      <c r="E147" s="17">
        <f>SUM(E148)</f>
        <v>150500</v>
      </c>
      <c r="F147" s="4" t="s">
        <v>3</v>
      </c>
    </row>
    <row r="148" spans="1:7" ht="23.25" x14ac:dyDescent="0.35">
      <c r="B148" s="8" t="s">
        <v>48</v>
      </c>
      <c r="C148" s="7"/>
      <c r="D148" s="9" t="s">
        <v>2</v>
      </c>
      <c r="E148" s="27">
        <f>SUM(F149)</f>
        <v>150500</v>
      </c>
      <c r="F148" s="8" t="s">
        <v>3</v>
      </c>
    </row>
    <row r="149" spans="1:7" ht="23.25" x14ac:dyDescent="0.35">
      <c r="B149" s="12" t="s">
        <v>49</v>
      </c>
      <c r="C149" s="7"/>
      <c r="D149" s="9"/>
      <c r="E149" s="28" t="s">
        <v>2</v>
      </c>
      <c r="F149" s="18">
        <f>SUM(F150)</f>
        <v>150500</v>
      </c>
      <c r="G149" s="12" t="s">
        <v>3</v>
      </c>
    </row>
    <row r="150" spans="1:7" x14ac:dyDescent="0.35">
      <c r="B150" s="12" t="s">
        <v>107</v>
      </c>
      <c r="C150" s="12"/>
      <c r="E150" s="15" t="s">
        <v>7</v>
      </c>
      <c r="F150" s="26">
        <v>150500</v>
      </c>
      <c r="G150" s="12" t="s">
        <v>3</v>
      </c>
    </row>
    <row r="151" spans="1:7" x14ac:dyDescent="0.35">
      <c r="B151" s="1" t="s">
        <v>119</v>
      </c>
      <c r="C151" s="12"/>
      <c r="E151" s="15"/>
      <c r="F151" s="12"/>
      <c r="G151" s="13"/>
    </row>
    <row r="152" spans="1:7" x14ac:dyDescent="0.35">
      <c r="B152" s="1" t="s">
        <v>133</v>
      </c>
      <c r="C152" s="12"/>
      <c r="E152" s="15"/>
      <c r="F152" s="12"/>
      <c r="G152" s="13"/>
    </row>
    <row r="153" spans="1:7" x14ac:dyDescent="0.35">
      <c r="B153" s="1" t="s">
        <v>121</v>
      </c>
      <c r="C153" s="12"/>
      <c r="E153" s="15"/>
      <c r="F153" s="12"/>
      <c r="G153" s="13"/>
    </row>
    <row r="154" spans="1:7" x14ac:dyDescent="0.35">
      <c r="B154" s="1" t="s">
        <v>134</v>
      </c>
      <c r="C154" s="12"/>
      <c r="E154" s="15"/>
      <c r="F154" s="12"/>
      <c r="G154" s="13"/>
    </row>
    <row r="155" spans="1:7" x14ac:dyDescent="0.35">
      <c r="A155" s="12"/>
      <c r="B155" s="30" t="s">
        <v>108</v>
      </c>
      <c r="C155" s="30"/>
      <c r="D155" s="30"/>
      <c r="E155" s="30"/>
      <c r="F155" s="30"/>
      <c r="G155" s="30"/>
    </row>
    <row r="156" spans="1:7" x14ac:dyDescent="0.35">
      <c r="B156" s="57" t="s">
        <v>109</v>
      </c>
      <c r="C156" s="57"/>
      <c r="D156" s="57"/>
      <c r="E156" s="57"/>
      <c r="F156" s="57"/>
      <c r="G156" s="57"/>
    </row>
    <row r="157" spans="1:7" x14ac:dyDescent="0.35">
      <c r="E157" s="31"/>
    </row>
    <row r="175" spans="1:7" ht="28.5" x14ac:dyDescent="0.45">
      <c r="A175" s="61" t="s">
        <v>0</v>
      </c>
      <c r="B175" s="61"/>
      <c r="C175" s="61"/>
      <c r="D175" s="61"/>
      <c r="E175" s="61"/>
      <c r="F175" s="61"/>
      <c r="G175" s="61"/>
    </row>
    <row r="176" spans="1:7" ht="26.25" x14ac:dyDescent="0.4">
      <c r="A176" s="62" t="s">
        <v>1</v>
      </c>
      <c r="B176" s="62"/>
      <c r="C176" s="62"/>
      <c r="D176" s="63" t="s">
        <v>2</v>
      </c>
      <c r="E176" s="64">
        <f>SUM(E177,E211+E319)</f>
        <v>4607892</v>
      </c>
      <c r="F176" s="65" t="s">
        <v>3</v>
      </c>
      <c r="G176" s="66"/>
    </row>
    <row r="177" spans="1:7" ht="26.25" x14ac:dyDescent="0.4">
      <c r="A177" s="65" t="s">
        <v>4</v>
      </c>
      <c r="B177" s="65"/>
      <c r="C177" s="67"/>
      <c r="D177" s="63" t="s">
        <v>2</v>
      </c>
      <c r="E177" s="68">
        <f>E178</f>
        <v>3800592</v>
      </c>
      <c r="F177" s="65" t="s">
        <v>3</v>
      </c>
      <c r="G177" s="66"/>
    </row>
    <row r="178" spans="1:7" ht="23.25" x14ac:dyDescent="0.35">
      <c r="A178" s="69"/>
      <c r="B178" s="70" t="s">
        <v>5</v>
      </c>
      <c r="C178" s="69"/>
      <c r="D178" s="71"/>
      <c r="E178" s="72">
        <f>SUM(F179+F190+F198+F206)</f>
        <v>3800592</v>
      </c>
      <c r="F178" s="73" t="s">
        <v>3</v>
      </c>
      <c r="G178" s="74"/>
    </row>
    <row r="179" spans="1:7" x14ac:dyDescent="0.35">
      <c r="A179" s="66">
        <v>1</v>
      </c>
      <c r="B179" s="66" t="s">
        <v>6</v>
      </c>
      <c r="C179" s="66"/>
      <c r="D179" s="66"/>
      <c r="E179" s="75" t="s">
        <v>7</v>
      </c>
      <c r="F179" s="76">
        <v>2926140</v>
      </c>
      <c r="G179" s="66" t="s">
        <v>3</v>
      </c>
    </row>
    <row r="180" spans="1:7" x14ac:dyDescent="0.35">
      <c r="A180" s="66"/>
      <c r="B180" s="66" t="s">
        <v>8</v>
      </c>
      <c r="C180" s="66"/>
      <c r="D180" s="66"/>
      <c r="E180" s="77"/>
      <c r="F180" s="78"/>
      <c r="G180" s="74"/>
    </row>
    <row r="181" spans="1:7" x14ac:dyDescent="0.35">
      <c r="A181" s="66"/>
      <c r="B181" s="66" t="s">
        <v>60</v>
      </c>
      <c r="C181" s="66"/>
      <c r="D181" s="66"/>
      <c r="E181" s="75"/>
      <c r="F181" s="66"/>
      <c r="G181" s="66"/>
    </row>
    <row r="182" spans="1:7" x14ac:dyDescent="0.35">
      <c r="A182" s="66"/>
      <c r="B182" s="66" t="s">
        <v>61</v>
      </c>
      <c r="C182" s="66"/>
      <c r="D182" s="66"/>
      <c r="E182" s="75"/>
      <c r="F182" s="66"/>
      <c r="G182" s="66"/>
    </row>
    <row r="183" spans="1:7" x14ac:dyDescent="0.35">
      <c r="A183" s="66"/>
      <c r="B183" s="66" t="s">
        <v>62</v>
      </c>
      <c r="C183" s="66"/>
      <c r="D183" s="66"/>
      <c r="E183" s="75"/>
      <c r="F183" s="66"/>
      <c r="G183" s="66"/>
    </row>
    <row r="184" spans="1:7" x14ac:dyDescent="0.35">
      <c r="A184" s="66"/>
      <c r="B184" s="66" t="s">
        <v>58</v>
      </c>
      <c r="C184" s="66"/>
      <c r="D184" s="66"/>
      <c r="E184" s="75"/>
      <c r="F184" s="66"/>
      <c r="G184" s="66"/>
    </row>
    <row r="185" spans="1:7" x14ac:dyDescent="0.35">
      <c r="A185" s="66"/>
      <c r="B185" s="66" t="s">
        <v>59</v>
      </c>
      <c r="C185" s="66"/>
      <c r="D185" s="66"/>
      <c r="E185" s="75"/>
      <c r="F185" s="66"/>
      <c r="G185" s="66"/>
    </row>
    <row r="186" spans="1:7" x14ac:dyDescent="0.35">
      <c r="A186" s="66"/>
      <c r="B186" s="66" t="s">
        <v>9</v>
      </c>
      <c r="C186" s="66"/>
      <c r="D186" s="66"/>
      <c r="E186" s="75"/>
      <c r="F186" s="66"/>
      <c r="G186" s="66"/>
    </row>
    <row r="187" spans="1:7" x14ac:dyDescent="0.35">
      <c r="A187" s="66"/>
      <c r="B187" s="66" t="s">
        <v>10</v>
      </c>
      <c r="C187" s="66"/>
      <c r="D187" s="66"/>
      <c r="E187" s="75"/>
      <c r="F187" s="66"/>
      <c r="G187" s="66"/>
    </row>
    <row r="188" spans="1:7" x14ac:dyDescent="0.35">
      <c r="A188" s="66"/>
      <c r="B188" s="34" t="s">
        <v>50</v>
      </c>
      <c r="C188" s="34"/>
      <c r="D188" s="34"/>
      <c r="E188" s="79"/>
      <c r="F188" s="34"/>
      <c r="G188" s="66"/>
    </row>
    <row r="189" spans="1:7" x14ac:dyDescent="0.35">
      <c r="A189" s="66"/>
      <c r="B189" s="34" t="s">
        <v>51</v>
      </c>
      <c r="C189" s="34"/>
      <c r="D189" s="34"/>
      <c r="E189" s="79"/>
      <c r="F189" s="34"/>
      <c r="G189" s="66"/>
    </row>
    <row r="190" spans="1:7" x14ac:dyDescent="0.35">
      <c r="A190" s="66">
        <v>2</v>
      </c>
      <c r="B190" s="66" t="s">
        <v>11</v>
      </c>
      <c r="C190" s="66"/>
      <c r="D190" s="66"/>
      <c r="E190" s="75" t="s">
        <v>7</v>
      </c>
      <c r="F190" s="76">
        <v>170400</v>
      </c>
      <c r="G190" s="66" t="s">
        <v>3</v>
      </c>
    </row>
    <row r="191" spans="1:7" x14ac:dyDescent="0.35">
      <c r="A191" s="66"/>
      <c r="B191" s="66" t="s">
        <v>12</v>
      </c>
      <c r="C191" s="66"/>
      <c r="D191" s="66"/>
      <c r="E191" s="75"/>
      <c r="F191" s="66"/>
      <c r="G191" s="66"/>
    </row>
    <row r="192" spans="1:7" x14ac:dyDescent="0.35">
      <c r="A192" s="66"/>
      <c r="B192" s="66" t="s">
        <v>13</v>
      </c>
      <c r="C192" s="66"/>
      <c r="D192" s="66"/>
      <c r="E192" s="75"/>
      <c r="F192" s="66"/>
      <c r="G192" s="66"/>
    </row>
    <row r="193" spans="1:7" x14ac:dyDescent="0.35">
      <c r="A193" s="66"/>
      <c r="B193" s="66" t="s">
        <v>14</v>
      </c>
      <c r="C193" s="66"/>
      <c r="D193" s="66"/>
      <c r="E193" s="75"/>
      <c r="F193" s="80"/>
      <c r="G193" s="66"/>
    </row>
    <row r="194" spans="1:7" x14ac:dyDescent="0.35">
      <c r="A194" s="66"/>
      <c r="B194" s="66" t="s">
        <v>52</v>
      </c>
      <c r="C194" s="66"/>
      <c r="D194" s="66"/>
      <c r="E194" s="75"/>
      <c r="F194" s="80"/>
      <c r="G194" s="66"/>
    </row>
    <row r="195" spans="1:7" x14ac:dyDescent="0.35">
      <c r="A195" s="66"/>
      <c r="B195" s="66" t="s">
        <v>53</v>
      </c>
      <c r="C195" s="66"/>
      <c r="D195" s="66"/>
      <c r="E195" s="75"/>
      <c r="F195" s="80"/>
      <c r="G195" s="66"/>
    </row>
    <row r="196" spans="1:7" x14ac:dyDescent="0.35">
      <c r="A196" s="66"/>
      <c r="B196" s="34" t="s">
        <v>50</v>
      </c>
      <c r="C196" s="34"/>
      <c r="D196" s="34"/>
      <c r="E196" s="79"/>
      <c r="F196" s="80"/>
      <c r="G196" s="66"/>
    </row>
    <row r="197" spans="1:7" x14ac:dyDescent="0.35">
      <c r="A197" s="66"/>
      <c r="B197" s="34" t="s">
        <v>51</v>
      </c>
      <c r="C197" s="34"/>
      <c r="D197" s="34"/>
      <c r="E197" s="79"/>
      <c r="F197" s="80"/>
      <c r="G197" s="66"/>
    </row>
    <row r="198" spans="1:7" x14ac:dyDescent="0.35">
      <c r="A198" s="66">
        <v>3</v>
      </c>
      <c r="B198" s="66" t="s">
        <v>15</v>
      </c>
      <c r="C198" s="66"/>
      <c r="D198" s="66"/>
      <c r="E198" s="75" t="s">
        <v>7</v>
      </c>
      <c r="F198" s="76">
        <v>692052</v>
      </c>
      <c r="G198" s="66" t="s">
        <v>3</v>
      </c>
    </row>
    <row r="199" spans="1:7" x14ac:dyDescent="0.35">
      <c r="A199" s="66"/>
      <c r="B199" s="66" t="s">
        <v>54</v>
      </c>
      <c r="C199" s="66"/>
      <c r="D199" s="66"/>
      <c r="E199" s="75"/>
      <c r="F199" s="76"/>
      <c r="G199" s="66"/>
    </row>
    <row r="200" spans="1:7" x14ac:dyDescent="0.35">
      <c r="A200" s="66"/>
      <c r="B200" s="66" t="s">
        <v>55</v>
      </c>
      <c r="C200" s="66"/>
      <c r="D200" s="66"/>
      <c r="E200" s="75"/>
      <c r="F200" s="66"/>
      <c r="G200" s="66"/>
    </row>
    <row r="201" spans="1:7" x14ac:dyDescent="0.35">
      <c r="A201" s="66"/>
      <c r="B201" s="66" t="s">
        <v>56</v>
      </c>
      <c r="C201" s="66"/>
      <c r="D201" s="66"/>
      <c r="E201" s="75"/>
      <c r="F201" s="66"/>
      <c r="G201" s="66"/>
    </row>
    <row r="202" spans="1:7" x14ac:dyDescent="0.35">
      <c r="A202" s="66"/>
      <c r="B202" s="66" t="s">
        <v>57</v>
      </c>
      <c r="C202" s="66"/>
      <c r="D202" s="66"/>
      <c r="E202" s="75"/>
      <c r="F202" s="66"/>
      <c r="G202" s="66"/>
    </row>
    <row r="203" spans="1:7" x14ac:dyDescent="0.35">
      <c r="A203" s="66"/>
      <c r="B203" s="66" t="s">
        <v>16</v>
      </c>
      <c r="C203" s="66"/>
      <c r="D203" s="66"/>
      <c r="E203" s="75"/>
      <c r="F203" s="66"/>
      <c r="G203" s="66"/>
    </row>
    <row r="204" spans="1:7" x14ac:dyDescent="0.35">
      <c r="A204" s="66"/>
      <c r="B204" s="34" t="s">
        <v>50</v>
      </c>
      <c r="C204" s="34"/>
      <c r="D204" s="34"/>
      <c r="E204" s="79"/>
      <c r="F204" s="66"/>
      <c r="G204" s="66"/>
    </row>
    <row r="205" spans="1:7" x14ac:dyDescent="0.35">
      <c r="A205" s="66"/>
      <c r="B205" s="34" t="s">
        <v>51</v>
      </c>
      <c r="C205" s="34"/>
      <c r="D205" s="34"/>
      <c r="E205" s="79"/>
      <c r="F205" s="66"/>
      <c r="G205" s="66"/>
    </row>
    <row r="206" spans="1:7" x14ac:dyDescent="0.35">
      <c r="A206" s="66">
        <v>6</v>
      </c>
      <c r="B206" s="66" t="s">
        <v>17</v>
      </c>
      <c r="C206" s="66"/>
      <c r="D206" s="66"/>
      <c r="E206" s="75" t="s">
        <v>7</v>
      </c>
      <c r="F206" s="76">
        <v>12000</v>
      </c>
      <c r="G206" s="66" t="s">
        <v>3</v>
      </c>
    </row>
    <row r="207" spans="1:7" x14ac:dyDescent="0.35">
      <c r="A207" s="66"/>
      <c r="B207" s="66" t="s">
        <v>18</v>
      </c>
      <c r="C207" s="66"/>
      <c r="D207" s="66"/>
      <c r="E207" s="75"/>
      <c r="F207" s="76"/>
      <c r="G207" s="66"/>
    </row>
    <row r="208" spans="1:7" x14ac:dyDescent="0.35">
      <c r="A208" s="66"/>
      <c r="B208" s="34" t="s">
        <v>50</v>
      </c>
      <c r="C208" s="34"/>
      <c r="D208" s="34"/>
      <c r="E208" s="79"/>
      <c r="F208" s="76"/>
      <c r="G208" s="66"/>
    </row>
    <row r="209" spans="1:7" x14ac:dyDescent="0.35">
      <c r="A209" s="66"/>
      <c r="B209" s="34" t="s">
        <v>51</v>
      </c>
      <c r="C209" s="34"/>
      <c r="D209" s="34"/>
      <c r="E209" s="79"/>
      <c r="F209" s="66"/>
      <c r="G209" s="66"/>
    </row>
    <row r="210" spans="1:7" x14ac:dyDescent="0.35">
      <c r="A210" s="66"/>
      <c r="B210" s="66"/>
      <c r="C210" s="66"/>
      <c r="D210" s="66"/>
      <c r="E210" s="75"/>
      <c r="F210" s="66"/>
      <c r="G210" s="66"/>
    </row>
    <row r="211" spans="1:7" ht="26.25" x14ac:dyDescent="0.4">
      <c r="A211" s="65" t="s">
        <v>19</v>
      </c>
      <c r="B211" s="65"/>
      <c r="C211" s="63"/>
      <c r="D211" s="81" t="s">
        <v>2</v>
      </c>
      <c r="E211" s="82">
        <f>SUM(E212+E308)</f>
        <v>656800</v>
      </c>
      <c r="F211" s="65" t="s">
        <v>20</v>
      </c>
      <c r="G211" s="65"/>
    </row>
    <row r="212" spans="1:7" ht="23.25" x14ac:dyDescent="0.35">
      <c r="A212" s="66"/>
      <c r="B212" s="70" t="s">
        <v>21</v>
      </c>
      <c r="C212" s="69"/>
      <c r="D212" s="71"/>
      <c r="E212" s="83">
        <f>SUM(E213+E232+E282)</f>
        <v>611800</v>
      </c>
      <c r="F212" s="70" t="s">
        <v>3</v>
      </c>
      <c r="G212" s="66"/>
    </row>
    <row r="213" spans="1:7" ht="23.25" x14ac:dyDescent="0.35">
      <c r="A213" s="66"/>
      <c r="B213" s="70" t="s">
        <v>22</v>
      </c>
      <c r="C213" s="69"/>
      <c r="D213" s="71" t="s">
        <v>2</v>
      </c>
      <c r="E213" s="83">
        <f>SUM(F214:F226)</f>
        <v>140000</v>
      </c>
      <c r="F213" s="70" t="s">
        <v>3</v>
      </c>
      <c r="G213" s="66"/>
    </row>
    <row r="214" spans="1:7" x14ac:dyDescent="0.35">
      <c r="A214" s="66">
        <v>1</v>
      </c>
      <c r="B214" s="66" t="s">
        <v>23</v>
      </c>
      <c r="C214" s="66"/>
      <c r="D214" s="66"/>
      <c r="E214" s="75" t="s">
        <v>7</v>
      </c>
      <c r="F214" s="76">
        <v>20000</v>
      </c>
      <c r="G214" s="66" t="s">
        <v>3</v>
      </c>
    </row>
    <row r="215" spans="1:7" x14ac:dyDescent="0.35">
      <c r="A215" s="74"/>
      <c r="B215" s="66" t="s">
        <v>63</v>
      </c>
      <c r="C215" s="66"/>
      <c r="D215" s="75"/>
      <c r="E215" s="84"/>
      <c r="F215" s="76"/>
      <c r="G215" s="66"/>
    </row>
    <row r="216" spans="1:7" x14ac:dyDescent="0.35">
      <c r="A216" s="74"/>
      <c r="B216" s="66" t="s">
        <v>64</v>
      </c>
      <c r="C216" s="66"/>
      <c r="D216" s="75"/>
      <c r="E216" s="84"/>
      <c r="F216" s="76"/>
      <c r="G216" s="75"/>
    </row>
    <row r="217" spans="1:7" x14ac:dyDescent="0.35">
      <c r="A217" s="74"/>
      <c r="B217" s="34" t="s">
        <v>65</v>
      </c>
      <c r="C217" s="34"/>
      <c r="D217" s="79"/>
      <c r="E217" s="85"/>
      <c r="F217" s="86"/>
      <c r="G217" s="79"/>
    </row>
    <row r="218" spans="1:7" x14ac:dyDescent="0.35">
      <c r="A218" s="74"/>
      <c r="B218" s="34" t="s">
        <v>66</v>
      </c>
      <c r="C218" s="34"/>
      <c r="D218" s="79"/>
      <c r="E218" s="85"/>
      <c r="F218" s="86"/>
      <c r="G218" s="79"/>
    </row>
    <row r="219" spans="1:7" x14ac:dyDescent="0.35">
      <c r="A219" s="66">
        <v>2</v>
      </c>
      <c r="B219" s="87" t="s">
        <v>24</v>
      </c>
      <c r="C219" s="66"/>
      <c r="D219" s="66"/>
      <c r="E219" s="75"/>
      <c r="F219" s="76">
        <v>100000</v>
      </c>
      <c r="G219" s="76" t="s">
        <v>3</v>
      </c>
    </row>
    <row r="220" spans="1:7" x14ac:dyDescent="0.35">
      <c r="A220" s="74"/>
      <c r="B220" s="66" t="s">
        <v>67</v>
      </c>
      <c r="C220" s="66"/>
      <c r="D220" s="66"/>
      <c r="E220" s="75"/>
      <c r="F220" s="76"/>
      <c r="G220" s="76"/>
    </row>
    <row r="221" spans="1:7" x14ac:dyDescent="0.35">
      <c r="A221" s="74"/>
      <c r="B221" s="66" t="s">
        <v>25</v>
      </c>
      <c r="C221" s="66"/>
      <c r="D221" s="66"/>
      <c r="E221" s="75"/>
      <c r="F221" s="76"/>
      <c r="G221" s="76"/>
    </row>
    <row r="222" spans="1:7" x14ac:dyDescent="0.35">
      <c r="A222" s="74"/>
      <c r="B222" s="34" t="s">
        <v>68</v>
      </c>
      <c r="C222" s="34"/>
      <c r="D222" s="34"/>
      <c r="E222" s="79"/>
      <c r="F222" s="86"/>
      <c r="G222" s="86"/>
    </row>
    <row r="223" spans="1:7" x14ac:dyDescent="0.35">
      <c r="A223" s="74"/>
      <c r="B223" s="34" t="s">
        <v>69</v>
      </c>
      <c r="C223" s="34"/>
      <c r="D223" s="34"/>
      <c r="E223" s="79"/>
      <c r="F223" s="86"/>
      <c r="G223" s="86"/>
    </row>
    <row r="224" spans="1:7" x14ac:dyDescent="0.35">
      <c r="A224" s="74"/>
      <c r="B224" s="34"/>
      <c r="C224" s="34"/>
      <c r="D224" s="34"/>
      <c r="E224" s="79"/>
      <c r="F224" s="86"/>
      <c r="G224" s="86"/>
    </row>
    <row r="225" spans="1:7" x14ac:dyDescent="0.35">
      <c r="A225" s="66">
        <v>3</v>
      </c>
      <c r="B225" s="66" t="s">
        <v>26</v>
      </c>
      <c r="C225" s="66"/>
      <c r="D225" s="74"/>
      <c r="E225" s="75" t="s">
        <v>7</v>
      </c>
      <c r="F225" s="76">
        <v>20000</v>
      </c>
      <c r="G225" s="66" t="s">
        <v>3</v>
      </c>
    </row>
    <row r="226" spans="1:7" x14ac:dyDescent="0.35">
      <c r="A226" s="66"/>
      <c r="B226" s="66" t="s">
        <v>27</v>
      </c>
      <c r="C226" s="66"/>
      <c r="D226" s="66"/>
      <c r="E226" s="75"/>
      <c r="F226" s="66"/>
      <c r="G226" s="66"/>
    </row>
    <row r="227" spans="1:7" x14ac:dyDescent="0.35">
      <c r="A227" s="66"/>
      <c r="B227" s="66" t="s">
        <v>70</v>
      </c>
      <c r="C227" s="66"/>
      <c r="D227" s="66"/>
      <c r="E227" s="75"/>
      <c r="F227" s="66"/>
      <c r="G227" s="75"/>
    </row>
    <row r="228" spans="1:7" x14ac:dyDescent="0.35">
      <c r="A228" s="66"/>
      <c r="B228" s="66" t="s">
        <v>71</v>
      </c>
      <c r="C228" s="66"/>
      <c r="D228" s="66"/>
      <c r="E228" s="75"/>
      <c r="F228" s="66"/>
      <c r="G228" s="66"/>
    </row>
    <row r="229" spans="1:7" x14ac:dyDescent="0.35">
      <c r="A229" s="66"/>
      <c r="B229" s="34" t="s">
        <v>72</v>
      </c>
      <c r="C229" s="66"/>
      <c r="D229" s="66"/>
      <c r="E229" s="75"/>
      <c r="F229" s="66"/>
      <c r="G229" s="66"/>
    </row>
    <row r="230" spans="1:7" x14ac:dyDescent="0.35">
      <c r="A230" s="66"/>
      <c r="B230" s="34" t="s">
        <v>73</v>
      </c>
      <c r="C230" s="34"/>
      <c r="D230" s="34"/>
      <c r="E230" s="79"/>
      <c r="F230" s="34"/>
      <c r="G230" s="34"/>
    </row>
    <row r="231" spans="1:7" x14ac:dyDescent="0.35">
      <c r="A231" s="66"/>
      <c r="B231" s="34"/>
      <c r="C231" s="34"/>
      <c r="D231" s="34"/>
      <c r="E231" s="79"/>
      <c r="F231" s="34"/>
      <c r="G231" s="34"/>
    </row>
    <row r="232" spans="1:7" ht="23.25" x14ac:dyDescent="0.35">
      <c r="A232" s="66"/>
      <c r="B232" s="70" t="s">
        <v>28</v>
      </c>
      <c r="C232" s="71"/>
      <c r="D232" s="71" t="s">
        <v>2</v>
      </c>
      <c r="E232" s="83">
        <f>SUM(F233+F255+F276)</f>
        <v>361800</v>
      </c>
      <c r="F232" s="70" t="s">
        <v>29</v>
      </c>
      <c r="G232" s="70"/>
    </row>
    <row r="233" spans="1:7" x14ac:dyDescent="0.35">
      <c r="A233" s="66"/>
      <c r="B233" s="74" t="s">
        <v>30</v>
      </c>
      <c r="C233" s="66"/>
      <c r="D233" s="77"/>
      <c r="E233" s="88" t="s">
        <v>2</v>
      </c>
      <c r="F233" s="89">
        <f>SUM(F234+F246+F250)</f>
        <v>206800</v>
      </c>
      <c r="G233" s="74" t="s">
        <v>3</v>
      </c>
    </row>
    <row r="234" spans="1:7" x14ac:dyDescent="0.35">
      <c r="A234" s="66">
        <v>1</v>
      </c>
      <c r="B234" s="66" t="s">
        <v>31</v>
      </c>
      <c r="C234" s="66"/>
      <c r="D234" s="66"/>
      <c r="E234" s="75" t="s">
        <v>7</v>
      </c>
      <c r="F234" s="76">
        <v>10000</v>
      </c>
      <c r="G234" s="66" t="s">
        <v>3</v>
      </c>
    </row>
    <row r="235" spans="1:7" x14ac:dyDescent="0.35">
      <c r="A235" s="66"/>
      <c r="B235" s="66" t="s">
        <v>114</v>
      </c>
      <c r="C235" s="75"/>
      <c r="D235" s="66"/>
      <c r="E235" s="84"/>
      <c r="F235" s="76"/>
      <c r="G235" s="66"/>
    </row>
    <row r="236" spans="1:7" x14ac:dyDescent="0.35">
      <c r="A236" s="66"/>
      <c r="B236" s="66" t="s">
        <v>115</v>
      </c>
      <c r="C236" s="75"/>
      <c r="D236" s="66"/>
      <c r="E236" s="84"/>
      <c r="F236" s="76"/>
      <c r="G236" s="66"/>
    </row>
    <row r="237" spans="1:7" x14ac:dyDescent="0.35">
      <c r="A237" s="66"/>
      <c r="B237" s="66" t="s">
        <v>116</v>
      </c>
      <c r="C237" s="75"/>
      <c r="D237" s="66"/>
      <c r="E237" s="84"/>
      <c r="F237" s="76"/>
      <c r="G237" s="66"/>
    </row>
    <row r="238" spans="1:7" x14ac:dyDescent="0.35">
      <c r="A238" s="66"/>
      <c r="B238" s="66" t="s">
        <v>117</v>
      </c>
      <c r="C238" s="75"/>
      <c r="D238" s="66"/>
      <c r="E238" s="84"/>
      <c r="F238" s="76"/>
      <c r="G238" s="66"/>
    </row>
    <row r="239" spans="1:7" x14ac:dyDescent="0.35">
      <c r="A239" s="66"/>
      <c r="B239" s="34" t="s">
        <v>74</v>
      </c>
      <c r="C239" s="79"/>
      <c r="D239" s="34"/>
      <c r="E239" s="85"/>
      <c r="F239" s="86"/>
      <c r="G239" s="34"/>
    </row>
    <row r="240" spans="1:7" x14ac:dyDescent="0.35">
      <c r="A240" s="66"/>
      <c r="B240" s="34" t="s">
        <v>75</v>
      </c>
      <c r="C240" s="79"/>
      <c r="D240" s="34"/>
      <c r="E240" s="85"/>
      <c r="F240" s="86"/>
      <c r="G240" s="34"/>
    </row>
    <row r="241" spans="1:7" x14ac:dyDescent="0.35">
      <c r="A241" s="66"/>
      <c r="B241" s="34" t="s">
        <v>76</v>
      </c>
      <c r="C241" s="79"/>
      <c r="D241" s="34"/>
      <c r="E241" s="85"/>
      <c r="F241" s="86"/>
      <c r="G241" s="34"/>
    </row>
    <row r="242" spans="1:7" x14ac:dyDescent="0.35">
      <c r="A242" s="66"/>
      <c r="B242" s="34" t="s">
        <v>77</v>
      </c>
      <c r="C242" s="79"/>
      <c r="D242" s="34"/>
      <c r="E242" s="85"/>
      <c r="F242" s="86"/>
      <c r="G242" s="34"/>
    </row>
    <row r="243" spans="1:7" x14ac:dyDescent="0.35">
      <c r="A243" s="66"/>
      <c r="B243" s="34" t="s">
        <v>78</v>
      </c>
      <c r="C243" s="79"/>
      <c r="D243" s="34"/>
      <c r="E243" s="85"/>
      <c r="F243" s="86"/>
      <c r="G243" s="34"/>
    </row>
    <row r="244" spans="1:7" x14ac:dyDescent="0.35">
      <c r="A244" s="66"/>
      <c r="B244" s="34"/>
      <c r="C244" s="79"/>
      <c r="D244" s="34"/>
      <c r="E244" s="85"/>
      <c r="F244" s="86"/>
      <c r="G244" s="34"/>
    </row>
    <row r="245" spans="1:7" x14ac:dyDescent="0.35">
      <c r="A245" s="66"/>
      <c r="B245" s="34"/>
      <c r="C245" s="79"/>
      <c r="D245" s="34"/>
      <c r="E245" s="85"/>
      <c r="F245" s="86"/>
      <c r="G245" s="34"/>
    </row>
    <row r="246" spans="1:7" x14ac:dyDescent="0.35">
      <c r="A246" s="66">
        <v>2</v>
      </c>
      <c r="B246" s="66" t="s">
        <v>97</v>
      </c>
      <c r="C246" s="66"/>
      <c r="D246" s="66"/>
      <c r="E246" s="75" t="s">
        <v>7</v>
      </c>
      <c r="F246" s="76">
        <v>98400</v>
      </c>
      <c r="G246" s="66" t="s">
        <v>3</v>
      </c>
    </row>
    <row r="247" spans="1:7" x14ac:dyDescent="0.35">
      <c r="A247" s="66"/>
      <c r="B247" s="66" t="s">
        <v>32</v>
      </c>
      <c r="C247" s="66"/>
      <c r="D247" s="66"/>
      <c r="E247" s="75"/>
      <c r="F247" s="66"/>
      <c r="G247" s="66"/>
    </row>
    <row r="248" spans="1:7" x14ac:dyDescent="0.35">
      <c r="A248" s="66"/>
      <c r="B248" s="34" t="s">
        <v>77</v>
      </c>
      <c r="C248" s="90"/>
      <c r="D248" s="90"/>
      <c r="E248" s="91"/>
      <c r="F248" s="90"/>
      <c r="G248" s="91"/>
    </row>
    <row r="249" spans="1:7" x14ac:dyDescent="0.35">
      <c r="A249" s="66"/>
      <c r="B249" s="34" t="s">
        <v>78</v>
      </c>
      <c r="C249" s="34"/>
      <c r="D249" s="34"/>
      <c r="E249" s="79"/>
      <c r="F249" s="34"/>
      <c r="G249" s="79"/>
    </row>
    <row r="250" spans="1:7" x14ac:dyDescent="0.35">
      <c r="A250" s="66">
        <v>3</v>
      </c>
      <c r="B250" s="92" t="s">
        <v>33</v>
      </c>
      <c r="C250" s="92"/>
      <c r="D250" s="92"/>
      <c r="E250" s="75" t="s">
        <v>7</v>
      </c>
      <c r="F250" s="76">
        <v>98400</v>
      </c>
      <c r="G250" s="66" t="s">
        <v>3</v>
      </c>
    </row>
    <row r="251" spans="1:7" x14ac:dyDescent="0.35">
      <c r="A251" s="66"/>
      <c r="B251" s="66" t="s">
        <v>34</v>
      </c>
      <c r="C251" s="66"/>
      <c r="D251" s="66"/>
      <c r="E251" s="75"/>
      <c r="F251" s="66"/>
      <c r="G251" s="66"/>
    </row>
    <row r="252" spans="1:7" x14ac:dyDescent="0.35">
      <c r="A252" s="66"/>
      <c r="B252" s="34" t="s">
        <v>77</v>
      </c>
      <c r="C252" s="90"/>
      <c r="D252" s="90"/>
      <c r="E252" s="91"/>
      <c r="F252" s="90"/>
      <c r="G252" s="66"/>
    </row>
    <row r="253" spans="1:7" x14ac:dyDescent="0.35">
      <c r="A253" s="66"/>
      <c r="B253" s="34" t="s">
        <v>78</v>
      </c>
      <c r="C253" s="34"/>
      <c r="D253" s="34"/>
      <c r="E253" s="79"/>
      <c r="F253" s="34"/>
      <c r="G253" s="66"/>
    </row>
    <row r="254" spans="1:7" x14ac:dyDescent="0.35">
      <c r="A254" s="66"/>
      <c r="B254" s="66"/>
      <c r="C254" s="66"/>
      <c r="D254" s="66"/>
      <c r="E254" s="75"/>
      <c r="F254" s="66"/>
      <c r="G254" s="66"/>
    </row>
    <row r="255" spans="1:7" x14ac:dyDescent="0.35">
      <c r="A255" s="66"/>
      <c r="B255" s="74" t="s">
        <v>96</v>
      </c>
      <c r="C255" s="87"/>
      <c r="D255" s="93"/>
      <c r="E255" s="94"/>
      <c r="F255" s="95">
        <f>SUM(F256+F262+F266+F271)</f>
        <v>130000</v>
      </c>
      <c r="G255" s="74" t="s">
        <v>3</v>
      </c>
    </row>
    <row r="256" spans="1:7" x14ac:dyDescent="0.35">
      <c r="A256" s="66">
        <v>1</v>
      </c>
      <c r="B256" s="87" t="s">
        <v>79</v>
      </c>
      <c r="C256" s="66"/>
      <c r="D256" s="66"/>
      <c r="E256" s="75" t="s">
        <v>7</v>
      </c>
      <c r="F256" s="76">
        <v>20000</v>
      </c>
      <c r="G256" s="66" t="s">
        <v>3</v>
      </c>
    </row>
    <row r="257" spans="1:7" x14ac:dyDescent="0.35">
      <c r="A257" s="66"/>
      <c r="B257" s="66" t="s">
        <v>111</v>
      </c>
      <c r="C257" s="66"/>
      <c r="D257" s="66"/>
      <c r="E257" s="75"/>
      <c r="F257" s="66"/>
      <c r="G257" s="75"/>
    </row>
    <row r="258" spans="1:7" x14ac:dyDescent="0.35">
      <c r="A258" s="66"/>
      <c r="B258" s="66" t="s">
        <v>110</v>
      </c>
      <c r="C258" s="66"/>
      <c r="D258" s="66"/>
      <c r="E258" s="75"/>
      <c r="F258" s="66"/>
      <c r="G258" s="75"/>
    </row>
    <row r="259" spans="1:7" x14ac:dyDescent="0.35">
      <c r="A259" s="66"/>
      <c r="B259" s="34" t="s">
        <v>80</v>
      </c>
      <c r="C259" s="34"/>
      <c r="D259" s="34"/>
      <c r="E259" s="79"/>
      <c r="F259" s="34"/>
      <c r="G259" s="79"/>
    </row>
    <row r="260" spans="1:7" x14ac:dyDescent="0.35">
      <c r="A260" s="66"/>
      <c r="B260" s="34" t="s">
        <v>81</v>
      </c>
      <c r="C260" s="34"/>
      <c r="D260" s="34"/>
      <c r="E260" s="79"/>
      <c r="F260" s="34"/>
      <c r="G260" s="79"/>
    </row>
    <row r="261" spans="1:7" x14ac:dyDescent="0.35">
      <c r="A261" s="66"/>
      <c r="B261" s="34" t="s">
        <v>82</v>
      </c>
      <c r="C261" s="34"/>
      <c r="D261" s="34"/>
      <c r="E261" s="79"/>
      <c r="F261" s="34"/>
      <c r="G261" s="79"/>
    </row>
    <row r="262" spans="1:7" x14ac:dyDescent="0.35">
      <c r="A262" s="66">
        <v>2</v>
      </c>
      <c r="B262" s="66" t="s">
        <v>37</v>
      </c>
      <c r="C262" s="66"/>
      <c r="D262" s="66"/>
      <c r="E262" s="75" t="s">
        <v>7</v>
      </c>
      <c r="F262" s="76">
        <v>50000</v>
      </c>
      <c r="G262" s="66" t="s">
        <v>3</v>
      </c>
    </row>
    <row r="263" spans="1:7" x14ac:dyDescent="0.35">
      <c r="A263" s="66"/>
      <c r="B263" s="66" t="s">
        <v>83</v>
      </c>
      <c r="C263" s="66"/>
      <c r="D263" s="75"/>
      <c r="E263" s="66"/>
      <c r="F263" s="66"/>
      <c r="G263" s="66"/>
    </row>
    <row r="264" spans="1:7" x14ac:dyDescent="0.35">
      <c r="A264" s="66"/>
      <c r="B264" s="34" t="s">
        <v>84</v>
      </c>
      <c r="C264" s="34"/>
      <c r="D264" s="79"/>
      <c r="E264" s="34"/>
      <c r="F264" s="34"/>
      <c r="G264" s="34"/>
    </row>
    <row r="265" spans="1:7" x14ac:dyDescent="0.35">
      <c r="A265" s="66"/>
      <c r="B265" s="34" t="s">
        <v>85</v>
      </c>
      <c r="C265" s="34"/>
      <c r="D265" s="79"/>
      <c r="E265" s="34"/>
      <c r="F265" s="34"/>
      <c r="G265" s="34"/>
    </row>
    <row r="266" spans="1:7" x14ac:dyDescent="0.35">
      <c r="A266" s="66">
        <v>3</v>
      </c>
      <c r="B266" s="66" t="s">
        <v>86</v>
      </c>
      <c r="C266" s="66"/>
      <c r="D266" s="66"/>
      <c r="E266" s="75" t="s">
        <v>7</v>
      </c>
      <c r="F266" s="76">
        <v>50000</v>
      </c>
      <c r="G266" s="66" t="s">
        <v>3</v>
      </c>
    </row>
    <row r="267" spans="1:7" x14ac:dyDescent="0.35">
      <c r="A267" s="66"/>
      <c r="B267" s="66" t="s">
        <v>87</v>
      </c>
      <c r="C267" s="66"/>
      <c r="D267" s="66"/>
      <c r="E267" s="75"/>
      <c r="F267" s="66"/>
      <c r="G267" s="66"/>
    </row>
    <row r="268" spans="1:7" x14ac:dyDescent="0.35">
      <c r="A268" s="66"/>
      <c r="B268" s="34" t="s">
        <v>89</v>
      </c>
      <c r="C268" s="66"/>
      <c r="D268" s="66"/>
      <c r="E268" s="75"/>
      <c r="F268" s="66"/>
      <c r="G268" s="66"/>
    </row>
    <row r="269" spans="1:7" x14ac:dyDescent="0.35">
      <c r="A269" s="66"/>
      <c r="B269" s="34" t="s">
        <v>112</v>
      </c>
      <c r="C269" s="34"/>
      <c r="D269" s="34"/>
      <c r="E269" s="79"/>
      <c r="F269" s="34"/>
      <c r="G269" s="34"/>
    </row>
    <row r="270" spans="1:7" x14ac:dyDescent="0.35">
      <c r="A270" s="66"/>
      <c r="B270" s="34" t="s">
        <v>88</v>
      </c>
      <c r="C270" s="66"/>
      <c r="D270" s="66"/>
      <c r="E270" s="75"/>
      <c r="F270" s="66"/>
      <c r="G270" s="66"/>
    </row>
    <row r="271" spans="1:7" x14ac:dyDescent="0.35">
      <c r="A271" s="66">
        <v>4</v>
      </c>
      <c r="B271" s="66" t="s">
        <v>35</v>
      </c>
      <c r="C271" s="66"/>
      <c r="D271" s="66"/>
      <c r="E271" s="75" t="s">
        <v>7</v>
      </c>
      <c r="F271" s="76">
        <v>10000</v>
      </c>
      <c r="G271" s="66" t="s">
        <v>3</v>
      </c>
    </row>
    <row r="272" spans="1:7" x14ac:dyDescent="0.35">
      <c r="A272" s="66"/>
      <c r="B272" s="66" t="s">
        <v>36</v>
      </c>
      <c r="C272" s="66"/>
      <c r="D272" s="66"/>
      <c r="E272" s="75"/>
      <c r="F272" s="66"/>
      <c r="G272" s="66"/>
    </row>
    <row r="273" spans="1:7" x14ac:dyDescent="0.35">
      <c r="A273" s="66"/>
      <c r="B273" s="34" t="s">
        <v>89</v>
      </c>
      <c r="C273" s="66"/>
      <c r="D273" s="66"/>
      <c r="E273" s="75"/>
      <c r="F273" s="66"/>
      <c r="G273" s="66"/>
    </row>
    <row r="274" spans="1:7" x14ac:dyDescent="0.35">
      <c r="A274" s="66"/>
      <c r="B274" s="34" t="s">
        <v>113</v>
      </c>
      <c r="C274" s="34"/>
      <c r="D274" s="34"/>
      <c r="E274" s="79"/>
      <c r="F274" s="34"/>
      <c r="G274" s="34"/>
    </row>
    <row r="275" spans="1:7" x14ac:dyDescent="0.35">
      <c r="A275" s="66"/>
      <c r="B275" s="34" t="s">
        <v>90</v>
      </c>
      <c r="C275" s="34"/>
      <c r="D275" s="34"/>
      <c r="E275" s="79"/>
      <c r="F275" s="34"/>
      <c r="G275" s="34"/>
    </row>
    <row r="276" spans="1:7" ht="23.25" x14ac:dyDescent="0.35">
      <c r="A276" s="66"/>
      <c r="B276" s="70" t="s">
        <v>94</v>
      </c>
      <c r="C276" s="70"/>
      <c r="D276" s="70"/>
      <c r="E276" s="71" t="s">
        <v>2</v>
      </c>
      <c r="F276" s="96">
        <v>25000</v>
      </c>
      <c r="G276" s="96" t="s">
        <v>3</v>
      </c>
    </row>
    <row r="277" spans="1:7" x14ac:dyDescent="0.35">
      <c r="A277" s="66"/>
      <c r="B277" s="74" t="s">
        <v>95</v>
      </c>
      <c r="C277" s="66"/>
      <c r="D277" s="75"/>
      <c r="E277" s="77"/>
      <c r="F277" s="89"/>
      <c r="G277" s="74"/>
    </row>
    <row r="278" spans="1:7" x14ac:dyDescent="0.35">
      <c r="A278" s="66"/>
      <c r="B278" s="66" t="s">
        <v>91</v>
      </c>
      <c r="C278" s="66"/>
      <c r="D278" s="66"/>
      <c r="E278" s="75"/>
      <c r="F278" s="66"/>
      <c r="G278" s="75"/>
    </row>
    <row r="279" spans="1:7" x14ac:dyDescent="0.35">
      <c r="A279" s="66"/>
      <c r="B279" s="34" t="s">
        <v>92</v>
      </c>
      <c r="C279" s="34"/>
      <c r="D279" s="34"/>
      <c r="E279" s="79"/>
      <c r="F279" s="34"/>
      <c r="G279" s="79"/>
    </row>
    <row r="280" spans="1:7" x14ac:dyDescent="0.35">
      <c r="A280" s="66"/>
      <c r="B280" s="34" t="s">
        <v>74</v>
      </c>
      <c r="C280" s="34"/>
      <c r="D280" s="34"/>
      <c r="E280" s="79"/>
      <c r="F280" s="34"/>
      <c r="G280" s="79"/>
    </row>
    <row r="281" spans="1:7" x14ac:dyDescent="0.35">
      <c r="A281" s="66"/>
      <c r="B281" s="34" t="s">
        <v>93</v>
      </c>
      <c r="C281" s="34"/>
      <c r="D281" s="34"/>
      <c r="E281" s="79"/>
      <c r="F281" s="34"/>
      <c r="G281" s="79"/>
    </row>
    <row r="282" spans="1:7" ht="23.25" x14ac:dyDescent="0.35">
      <c r="A282" s="66"/>
      <c r="B282" s="70" t="s">
        <v>38</v>
      </c>
      <c r="C282" s="70"/>
      <c r="D282" s="71" t="s">
        <v>2</v>
      </c>
      <c r="E282" s="83">
        <f>SUM(F283:F302)</f>
        <v>110000</v>
      </c>
      <c r="F282" s="70" t="s">
        <v>3</v>
      </c>
      <c r="G282" s="66"/>
    </row>
    <row r="283" spans="1:7" x14ac:dyDescent="0.35">
      <c r="A283" s="66">
        <v>1</v>
      </c>
      <c r="B283" s="66" t="s">
        <v>39</v>
      </c>
      <c r="C283" s="66"/>
      <c r="D283" s="66"/>
      <c r="E283" s="75" t="s">
        <v>7</v>
      </c>
      <c r="F283" s="76">
        <v>50000</v>
      </c>
      <c r="G283" s="66" t="s">
        <v>3</v>
      </c>
    </row>
    <row r="284" spans="1:7" x14ac:dyDescent="0.35">
      <c r="A284" s="66"/>
      <c r="B284" s="66" t="s">
        <v>98</v>
      </c>
      <c r="C284" s="66"/>
      <c r="D284" s="66"/>
      <c r="E284" s="75"/>
      <c r="F284" s="66"/>
      <c r="G284" s="66"/>
    </row>
    <row r="285" spans="1:7" x14ac:dyDescent="0.35">
      <c r="A285" s="66"/>
      <c r="B285" s="66" t="s">
        <v>99</v>
      </c>
      <c r="C285" s="66"/>
      <c r="D285" s="66"/>
      <c r="E285" s="75"/>
      <c r="F285" s="66"/>
      <c r="G285" s="66"/>
    </row>
    <row r="286" spans="1:7" x14ac:dyDescent="0.35">
      <c r="A286" s="66"/>
      <c r="B286" s="34" t="s">
        <v>74</v>
      </c>
      <c r="C286" s="34"/>
      <c r="D286" s="34"/>
      <c r="E286" s="79"/>
      <c r="F286" s="34"/>
      <c r="G286" s="34"/>
    </row>
    <row r="287" spans="1:7" x14ac:dyDescent="0.35">
      <c r="A287" s="66"/>
      <c r="B287" s="34" t="s">
        <v>100</v>
      </c>
      <c r="C287" s="34"/>
      <c r="D287" s="34"/>
      <c r="E287" s="79"/>
      <c r="F287" s="34"/>
      <c r="G287" s="34"/>
    </row>
    <row r="288" spans="1:7" x14ac:dyDescent="0.35">
      <c r="A288" s="66"/>
      <c r="B288" s="34" t="s">
        <v>101</v>
      </c>
      <c r="C288" s="34"/>
      <c r="D288" s="34"/>
      <c r="E288" s="79"/>
      <c r="F288" s="34"/>
      <c r="G288" s="34"/>
    </row>
    <row r="289" spans="1:7" x14ac:dyDescent="0.35">
      <c r="A289" s="66">
        <v>2</v>
      </c>
      <c r="B289" s="66" t="s">
        <v>40</v>
      </c>
      <c r="C289" s="66"/>
      <c r="D289" s="66"/>
      <c r="E289" s="75" t="s">
        <v>7</v>
      </c>
      <c r="F289" s="76">
        <v>20000</v>
      </c>
      <c r="G289" s="66" t="s">
        <v>3</v>
      </c>
    </row>
    <row r="290" spans="1:7" x14ac:dyDescent="0.35">
      <c r="A290" s="74"/>
      <c r="B290" s="66" t="s">
        <v>102</v>
      </c>
      <c r="C290" s="66"/>
      <c r="D290" s="75"/>
      <c r="E290" s="84"/>
      <c r="F290" s="76"/>
      <c r="G290" s="66"/>
    </row>
    <row r="291" spans="1:7" x14ac:dyDescent="0.35">
      <c r="A291" s="74"/>
      <c r="B291" s="34" t="s">
        <v>74</v>
      </c>
      <c r="C291" s="34"/>
      <c r="D291" s="79"/>
      <c r="E291" s="85"/>
      <c r="F291" s="86"/>
      <c r="G291" s="34"/>
    </row>
    <row r="292" spans="1:7" x14ac:dyDescent="0.35">
      <c r="A292" s="74"/>
      <c r="B292" s="34" t="s">
        <v>100</v>
      </c>
      <c r="C292" s="34"/>
      <c r="D292" s="34"/>
      <c r="E292" s="79"/>
      <c r="F292" s="34"/>
      <c r="G292" s="34"/>
    </row>
    <row r="293" spans="1:7" x14ac:dyDescent="0.35">
      <c r="A293" s="74"/>
      <c r="B293" s="34" t="s">
        <v>101</v>
      </c>
      <c r="C293" s="34"/>
      <c r="D293" s="34"/>
      <c r="E293" s="79"/>
      <c r="F293" s="34"/>
      <c r="G293" s="34"/>
    </row>
    <row r="294" spans="1:7" x14ac:dyDescent="0.35">
      <c r="A294" s="74"/>
      <c r="B294" s="66"/>
      <c r="C294" s="74"/>
      <c r="D294" s="74"/>
      <c r="E294" s="75"/>
      <c r="F294" s="66"/>
      <c r="G294" s="66"/>
    </row>
    <row r="295" spans="1:7" x14ac:dyDescent="0.35">
      <c r="A295" s="66">
        <v>3</v>
      </c>
      <c r="B295" s="66" t="s">
        <v>41</v>
      </c>
      <c r="C295" s="66"/>
      <c r="D295" s="66"/>
      <c r="E295" s="75" t="s">
        <v>7</v>
      </c>
      <c r="F295" s="76">
        <v>10000</v>
      </c>
      <c r="G295" s="66" t="s">
        <v>3</v>
      </c>
    </row>
    <row r="296" spans="1:7" x14ac:dyDescent="0.35">
      <c r="A296" s="66"/>
      <c r="B296" s="66" t="s">
        <v>103</v>
      </c>
      <c r="C296" s="66"/>
      <c r="D296" s="66"/>
      <c r="E296" s="75"/>
      <c r="F296" s="66"/>
      <c r="G296" s="66"/>
    </row>
    <row r="297" spans="1:7" x14ac:dyDescent="0.35">
      <c r="A297" s="66"/>
      <c r="B297" s="66" t="s">
        <v>104</v>
      </c>
      <c r="C297" s="66"/>
      <c r="D297" s="66"/>
      <c r="E297" s="75"/>
      <c r="F297" s="66"/>
      <c r="G297" s="66"/>
    </row>
    <row r="298" spans="1:7" x14ac:dyDescent="0.35">
      <c r="A298" s="66"/>
      <c r="B298" s="34" t="s">
        <v>74</v>
      </c>
      <c r="C298" s="34"/>
      <c r="D298" s="34"/>
      <c r="E298" s="79"/>
      <c r="F298" s="34"/>
      <c r="G298" s="34"/>
    </row>
    <row r="299" spans="1:7" x14ac:dyDescent="0.35">
      <c r="A299" s="66"/>
      <c r="B299" s="34" t="s">
        <v>100</v>
      </c>
      <c r="C299" s="34"/>
      <c r="D299" s="34"/>
      <c r="E299" s="79"/>
      <c r="F299" s="34"/>
      <c r="G299" s="34"/>
    </row>
    <row r="300" spans="1:7" x14ac:dyDescent="0.35">
      <c r="A300" s="66"/>
      <c r="B300" s="34" t="s">
        <v>101</v>
      </c>
      <c r="C300" s="34"/>
      <c r="D300" s="34"/>
      <c r="E300" s="79"/>
      <c r="F300" s="34"/>
      <c r="G300" s="34"/>
    </row>
    <row r="301" spans="1:7" x14ac:dyDescent="0.35">
      <c r="A301" s="66"/>
      <c r="B301" s="34"/>
      <c r="C301" s="34"/>
      <c r="D301" s="34"/>
      <c r="E301" s="79"/>
      <c r="F301" s="34"/>
      <c r="G301" s="34"/>
    </row>
    <row r="302" spans="1:7" x14ac:dyDescent="0.35">
      <c r="A302" s="66">
        <v>4</v>
      </c>
      <c r="B302" s="66" t="s">
        <v>42</v>
      </c>
      <c r="C302" s="66"/>
      <c r="D302" s="66"/>
      <c r="E302" s="75" t="s">
        <v>7</v>
      </c>
      <c r="F302" s="76">
        <v>30000</v>
      </c>
      <c r="G302" s="66" t="s">
        <v>3</v>
      </c>
    </row>
    <row r="303" spans="1:7" x14ac:dyDescent="0.35">
      <c r="A303" s="66"/>
      <c r="B303" s="66" t="s">
        <v>105</v>
      </c>
      <c r="C303" s="66"/>
      <c r="D303" s="66"/>
      <c r="E303" s="75"/>
      <c r="F303" s="66"/>
      <c r="G303" s="66"/>
    </row>
    <row r="304" spans="1:7" x14ac:dyDescent="0.35">
      <c r="A304" s="66"/>
      <c r="B304" s="34" t="s">
        <v>74</v>
      </c>
      <c r="C304" s="34"/>
      <c r="D304" s="34"/>
      <c r="E304" s="79"/>
      <c r="F304" s="34"/>
      <c r="G304" s="34"/>
    </row>
    <row r="305" spans="1:7" x14ac:dyDescent="0.35">
      <c r="A305" s="66"/>
      <c r="B305" s="34" t="s">
        <v>100</v>
      </c>
      <c r="C305" s="34"/>
      <c r="D305" s="34"/>
      <c r="E305" s="79"/>
      <c r="F305" s="34"/>
      <c r="G305" s="34"/>
    </row>
    <row r="306" spans="1:7" x14ac:dyDescent="0.35">
      <c r="A306" s="66"/>
      <c r="B306" s="34" t="s">
        <v>101</v>
      </c>
      <c r="C306" s="34"/>
      <c r="D306" s="34"/>
      <c r="E306" s="79"/>
      <c r="F306" s="34"/>
      <c r="G306" s="34"/>
    </row>
    <row r="307" spans="1:7" x14ac:dyDescent="0.35">
      <c r="A307" s="66"/>
      <c r="B307" s="34"/>
      <c r="C307" s="34"/>
      <c r="D307" s="34"/>
      <c r="E307" s="79"/>
      <c r="F307" s="34"/>
      <c r="G307" s="34"/>
    </row>
    <row r="308" spans="1:7" ht="23.25" x14ac:dyDescent="0.35">
      <c r="A308" s="66"/>
      <c r="B308" s="70" t="s">
        <v>43</v>
      </c>
      <c r="C308" s="69"/>
      <c r="D308" s="71"/>
      <c r="E308" s="83">
        <f>SUM(F309:F314)</f>
        <v>45000</v>
      </c>
      <c r="F308" s="70" t="s">
        <v>3</v>
      </c>
      <c r="G308" s="66"/>
    </row>
    <row r="309" spans="1:7" x14ac:dyDescent="0.35">
      <c r="A309" s="66">
        <v>1</v>
      </c>
      <c r="B309" s="66" t="s">
        <v>44</v>
      </c>
      <c r="C309" s="66"/>
      <c r="D309" s="66"/>
      <c r="E309" s="75" t="s">
        <v>7</v>
      </c>
      <c r="F309" s="76">
        <v>35000</v>
      </c>
      <c r="G309" s="66" t="s">
        <v>3</v>
      </c>
    </row>
    <row r="310" spans="1:7" x14ac:dyDescent="0.35">
      <c r="A310" s="66"/>
      <c r="B310" s="66" t="s">
        <v>45</v>
      </c>
      <c r="C310" s="66"/>
      <c r="D310" s="66"/>
      <c r="E310" s="75"/>
      <c r="F310" s="66"/>
      <c r="G310" s="66"/>
    </row>
    <row r="311" spans="1:7" x14ac:dyDescent="0.35">
      <c r="A311" s="66"/>
      <c r="B311" s="34" t="s">
        <v>74</v>
      </c>
      <c r="C311" s="34"/>
      <c r="D311" s="34"/>
      <c r="E311" s="79"/>
      <c r="F311" s="66"/>
      <c r="G311" s="66"/>
    </row>
    <row r="312" spans="1:7" x14ac:dyDescent="0.35">
      <c r="A312" s="66"/>
      <c r="B312" s="34" t="s">
        <v>100</v>
      </c>
      <c r="C312" s="34"/>
      <c r="D312" s="34"/>
      <c r="E312" s="79"/>
      <c r="F312" s="66"/>
      <c r="G312" s="66"/>
    </row>
    <row r="313" spans="1:7" x14ac:dyDescent="0.35">
      <c r="A313" s="66">
        <v>2</v>
      </c>
      <c r="B313" s="66" t="s">
        <v>46</v>
      </c>
      <c r="C313" s="66"/>
      <c r="D313" s="66"/>
      <c r="E313" s="75" t="s">
        <v>7</v>
      </c>
      <c r="F313" s="76">
        <v>10000</v>
      </c>
      <c r="G313" s="66" t="s">
        <v>3</v>
      </c>
    </row>
    <row r="314" spans="1:7" x14ac:dyDescent="0.35">
      <c r="A314" s="66"/>
      <c r="B314" s="66" t="s">
        <v>106</v>
      </c>
      <c r="C314" s="66"/>
      <c r="D314" s="66"/>
      <c r="E314" s="75"/>
      <c r="F314" s="66"/>
      <c r="G314" s="75"/>
    </row>
    <row r="315" spans="1:7" x14ac:dyDescent="0.35">
      <c r="A315" s="66"/>
      <c r="B315" s="34" t="s">
        <v>74</v>
      </c>
      <c r="C315" s="34"/>
      <c r="D315" s="34"/>
      <c r="E315" s="79"/>
      <c r="F315" s="34"/>
      <c r="G315" s="79"/>
    </row>
    <row r="316" spans="1:7" x14ac:dyDescent="0.35">
      <c r="A316" s="66"/>
      <c r="B316" s="34" t="s">
        <v>100</v>
      </c>
      <c r="C316" s="34"/>
      <c r="D316" s="34"/>
      <c r="E316" s="79"/>
      <c r="F316" s="34"/>
      <c r="G316" s="79"/>
    </row>
    <row r="317" spans="1:7" x14ac:dyDescent="0.35">
      <c r="A317" s="66"/>
      <c r="B317" s="34"/>
      <c r="C317" s="34"/>
      <c r="D317" s="34"/>
      <c r="E317" s="79"/>
      <c r="F317" s="34"/>
      <c r="G317" s="79"/>
    </row>
    <row r="318" spans="1:7" x14ac:dyDescent="0.35">
      <c r="A318" s="66"/>
      <c r="B318" s="66"/>
      <c r="C318" s="66"/>
      <c r="D318" s="66"/>
      <c r="E318" s="75"/>
      <c r="F318" s="66"/>
      <c r="G318" s="66"/>
    </row>
    <row r="319" spans="1:7" ht="26.25" x14ac:dyDescent="0.4">
      <c r="A319" s="65" t="s">
        <v>47</v>
      </c>
      <c r="B319" s="67"/>
      <c r="C319" s="63"/>
      <c r="D319" s="63" t="s">
        <v>2</v>
      </c>
      <c r="E319" s="82">
        <f>SUM(E320)</f>
        <v>150500</v>
      </c>
      <c r="F319" s="65" t="s">
        <v>3</v>
      </c>
      <c r="G319" s="66"/>
    </row>
    <row r="320" spans="1:7" ht="23.25" x14ac:dyDescent="0.35">
      <c r="A320" s="66"/>
      <c r="B320" s="70" t="s">
        <v>48</v>
      </c>
      <c r="C320" s="69"/>
      <c r="D320" s="71" t="s">
        <v>2</v>
      </c>
      <c r="E320" s="96">
        <f>SUM(F321)</f>
        <v>150500</v>
      </c>
      <c r="F320" s="70" t="s">
        <v>3</v>
      </c>
      <c r="G320" s="66"/>
    </row>
    <row r="321" spans="1:7" ht="23.25" x14ac:dyDescent="0.35">
      <c r="A321" s="66"/>
      <c r="B321" s="74" t="s">
        <v>49</v>
      </c>
      <c r="C321" s="69"/>
      <c r="D321" s="71"/>
      <c r="E321" s="72" t="s">
        <v>2</v>
      </c>
      <c r="F321" s="83">
        <f>SUM(F322)</f>
        <v>150500</v>
      </c>
      <c r="G321" s="74" t="s">
        <v>3</v>
      </c>
    </row>
    <row r="322" spans="1:7" x14ac:dyDescent="0.35">
      <c r="A322" s="66"/>
      <c r="B322" s="74" t="s">
        <v>107</v>
      </c>
      <c r="C322" s="74"/>
      <c r="D322" s="66"/>
      <c r="E322" s="77" t="s">
        <v>7</v>
      </c>
      <c r="F322" s="89">
        <v>150500</v>
      </c>
      <c r="G322" s="74" t="s">
        <v>3</v>
      </c>
    </row>
    <row r="323" spans="1:7" x14ac:dyDescent="0.35">
      <c r="A323" s="66"/>
      <c r="B323" s="66" t="s">
        <v>119</v>
      </c>
      <c r="C323" s="74"/>
      <c r="D323" s="66"/>
      <c r="E323" s="77"/>
      <c r="F323" s="74"/>
      <c r="G323" s="75"/>
    </row>
    <row r="324" spans="1:7" x14ac:dyDescent="0.35">
      <c r="A324" s="66"/>
      <c r="B324" s="66" t="s">
        <v>118</v>
      </c>
      <c r="C324" s="74"/>
      <c r="D324" s="66"/>
      <c r="E324" s="77"/>
      <c r="F324" s="74"/>
      <c r="G324" s="75"/>
    </row>
    <row r="325" spans="1:7" x14ac:dyDescent="0.35">
      <c r="A325" s="66"/>
      <c r="B325" s="66" t="s">
        <v>121</v>
      </c>
      <c r="C325" s="74"/>
      <c r="D325" s="66"/>
      <c r="E325" s="77"/>
      <c r="F325" s="74"/>
      <c r="G325" s="75"/>
    </row>
    <row r="326" spans="1:7" x14ac:dyDescent="0.35">
      <c r="A326" s="66"/>
      <c r="B326" s="66" t="s">
        <v>120</v>
      </c>
      <c r="C326" s="74"/>
      <c r="D326" s="66"/>
      <c r="E326" s="77"/>
      <c r="F326" s="74"/>
      <c r="G326" s="75"/>
    </row>
    <row r="327" spans="1:7" x14ac:dyDescent="0.35">
      <c r="A327" s="74"/>
      <c r="B327" s="34" t="s">
        <v>108</v>
      </c>
      <c r="C327" s="34"/>
      <c r="D327" s="34"/>
      <c r="E327" s="34"/>
      <c r="F327" s="34"/>
      <c r="G327" s="34"/>
    </row>
    <row r="328" spans="1:7" x14ac:dyDescent="0.35">
      <c r="A328" s="66"/>
      <c r="B328" s="97" t="s">
        <v>109</v>
      </c>
      <c r="C328" s="97"/>
      <c r="D328" s="97"/>
      <c r="E328" s="97"/>
      <c r="F328" s="97"/>
      <c r="G328" s="97"/>
    </row>
    <row r="329" spans="1:7" x14ac:dyDescent="0.35">
      <c r="A329" s="66"/>
      <c r="B329" s="66"/>
      <c r="C329" s="66"/>
      <c r="D329" s="66"/>
      <c r="E329" s="98"/>
      <c r="F329" s="66"/>
      <c r="G329" s="66"/>
    </row>
    <row r="330" spans="1:7" x14ac:dyDescent="0.35">
      <c r="A330" s="66"/>
      <c r="B330" s="66"/>
      <c r="C330" s="66"/>
      <c r="D330" s="74"/>
      <c r="E330" s="75"/>
      <c r="F330" s="66"/>
      <c r="G330" s="66"/>
    </row>
    <row r="331" spans="1:7" x14ac:dyDescent="0.35">
      <c r="A331" s="66"/>
      <c r="B331" s="66"/>
      <c r="C331" s="66"/>
      <c r="D331" s="66"/>
      <c r="E331" s="66"/>
      <c r="F331" s="66"/>
      <c r="G331" s="66"/>
    </row>
    <row r="332" spans="1:7" x14ac:dyDescent="0.35">
      <c r="A332" s="66"/>
      <c r="B332" s="66"/>
      <c r="C332" s="66"/>
      <c r="D332" s="66"/>
      <c r="E332" s="66"/>
      <c r="F332" s="66"/>
      <c r="G332" s="66"/>
    </row>
    <row r="333" spans="1:7" x14ac:dyDescent="0.35">
      <c r="A333" s="66"/>
      <c r="B333" s="66"/>
      <c r="C333" s="66"/>
      <c r="D333" s="66"/>
      <c r="E333" s="66"/>
      <c r="F333" s="66"/>
      <c r="G333" s="66"/>
    </row>
    <row r="334" spans="1:7" x14ac:dyDescent="0.35">
      <c r="A334" s="66"/>
      <c r="B334" s="66"/>
      <c r="C334" s="66"/>
      <c r="D334" s="66"/>
      <c r="E334" s="66"/>
      <c r="F334" s="66"/>
      <c r="G334" s="66"/>
    </row>
    <row r="335" spans="1:7" x14ac:dyDescent="0.35">
      <c r="A335" s="66"/>
      <c r="B335" s="66"/>
      <c r="C335" s="66"/>
      <c r="D335" s="66"/>
      <c r="E335" s="66"/>
      <c r="F335" s="66"/>
      <c r="G335" s="66"/>
    </row>
    <row r="336" spans="1:7" x14ac:dyDescent="0.35">
      <c r="A336" s="66"/>
      <c r="B336" s="66"/>
      <c r="C336" s="66"/>
      <c r="D336" s="66"/>
      <c r="E336" s="66"/>
      <c r="F336" s="66"/>
      <c r="G336" s="66"/>
    </row>
    <row r="337" spans="1:7" x14ac:dyDescent="0.35">
      <c r="A337" s="66"/>
      <c r="B337" s="66"/>
      <c r="C337" s="66"/>
      <c r="D337" s="66"/>
      <c r="E337" s="66"/>
      <c r="F337" s="66"/>
      <c r="G337" s="66"/>
    </row>
    <row r="338" spans="1:7" x14ac:dyDescent="0.35">
      <c r="A338" s="66"/>
      <c r="B338" s="66"/>
      <c r="C338" s="66"/>
      <c r="D338" s="66"/>
      <c r="E338" s="66"/>
      <c r="F338" s="66"/>
      <c r="G338" s="66"/>
    </row>
    <row r="339" spans="1:7" x14ac:dyDescent="0.35">
      <c r="A339" s="66"/>
      <c r="B339" s="66"/>
      <c r="C339" s="66"/>
      <c r="D339" s="66"/>
      <c r="E339" s="66"/>
      <c r="F339" s="66"/>
      <c r="G339" s="66"/>
    </row>
    <row r="340" spans="1:7" x14ac:dyDescent="0.35">
      <c r="A340" s="66"/>
      <c r="B340" s="66"/>
      <c r="C340" s="66"/>
      <c r="D340" s="66"/>
      <c r="E340" s="66"/>
      <c r="F340" s="66"/>
      <c r="G340" s="66"/>
    </row>
    <row r="341" spans="1:7" x14ac:dyDescent="0.35">
      <c r="A341" s="66"/>
      <c r="B341" s="66"/>
      <c r="C341" s="66"/>
      <c r="D341" s="66"/>
      <c r="E341" s="66"/>
      <c r="F341" s="66"/>
      <c r="G341" s="66"/>
    </row>
    <row r="342" spans="1:7" x14ac:dyDescent="0.35">
      <c r="A342" s="66"/>
      <c r="B342" s="66"/>
      <c r="C342" s="66"/>
      <c r="D342" s="66"/>
      <c r="E342" s="66"/>
      <c r="F342" s="66"/>
      <c r="G342" s="66"/>
    </row>
    <row r="343" spans="1:7" x14ac:dyDescent="0.35">
      <c r="A343" s="66"/>
      <c r="B343" s="66"/>
      <c r="C343" s="66"/>
      <c r="D343" s="66"/>
      <c r="E343" s="66"/>
      <c r="F343" s="66"/>
      <c r="G343" s="66"/>
    </row>
    <row r="344" spans="1:7" x14ac:dyDescent="0.35">
      <c r="A344" s="66"/>
      <c r="B344" s="66"/>
      <c r="C344" s="66"/>
      <c r="D344" s="66"/>
      <c r="E344" s="66"/>
      <c r="F344" s="66"/>
      <c r="G344" s="66"/>
    </row>
    <row r="345" spans="1:7" x14ac:dyDescent="0.35">
      <c r="A345" s="66"/>
      <c r="B345" s="66"/>
      <c r="C345" s="66"/>
      <c r="D345" s="66"/>
      <c r="E345" s="66"/>
      <c r="F345" s="66"/>
      <c r="G345" s="66"/>
    </row>
    <row r="346" spans="1:7" x14ac:dyDescent="0.35">
      <c r="A346" s="66"/>
      <c r="B346" s="66"/>
      <c r="C346" s="66"/>
      <c r="D346" s="66"/>
      <c r="E346" s="66"/>
      <c r="F346" s="66"/>
      <c r="G346" s="66"/>
    </row>
    <row r="347" spans="1:7" x14ac:dyDescent="0.35">
      <c r="A347" s="66"/>
      <c r="B347" s="66"/>
      <c r="C347" s="66"/>
      <c r="D347" s="66"/>
      <c r="E347" s="66"/>
      <c r="F347" s="66"/>
      <c r="G347" s="66"/>
    </row>
    <row r="348" spans="1:7" x14ac:dyDescent="0.35">
      <c r="A348" s="66"/>
      <c r="B348" s="66"/>
      <c r="C348" s="66"/>
      <c r="D348" s="66"/>
      <c r="E348" s="66"/>
      <c r="F348" s="66"/>
      <c r="G348" s="66"/>
    </row>
    <row r="349" spans="1:7" x14ac:dyDescent="0.35">
      <c r="A349" s="66"/>
      <c r="B349" s="66"/>
      <c r="C349" s="66"/>
      <c r="D349" s="66"/>
      <c r="E349" s="66"/>
      <c r="F349" s="66"/>
      <c r="G349" s="66"/>
    </row>
    <row r="350" spans="1:7" x14ac:dyDescent="0.35">
      <c r="A350" s="66"/>
      <c r="B350" s="66"/>
      <c r="C350" s="66"/>
      <c r="D350" s="66"/>
      <c r="E350" s="66"/>
      <c r="F350" s="66"/>
      <c r="G350" s="66"/>
    </row>
    <row r="351" spans="1:7" x14ac:dyDescent="0.35">
      <c r="A351" s="66"/>
      <c r="B351" s="66"/>
      <c r="C351" s="66"/>
      <c r="D351" s="66"/>
      <c r="E351" s="66"/>
      <c r="F351" s="66"/>
      <c r="G351" s="66"/>
    </row>
    <row r="352" spans="1:7" x14ac:dyDescent="0.35">
      <c r="A352" s="66"/>
      <c r="B352" s="66"/>
      <c r="C352" s="66"/>
      <c r="D352" s="66"/>
      <c r="E352" s="66"/>
      <c r="F352" s="66"/>
      <c r="G352" s="66"/>
    </row>
    <row r="353" spans="1:7" x14ac:dyDescent="0.35">
      <c r="A353" s="66"/>
      <c r="B353" s="66"/>
      <c r="C353" s="66"/>
      <c r="D353" s="66"/>
      <c r="E353" s="66"/>
      <c r="F353" s="66"/>
      <c r="G353" s="66"/>
    </row>
    <row r="354" spans="1:7" x14ac:dyDescent="0.35">
      <c r="A354" s="66"/>
      <c r="B354" s="66"/>
      <c r="C354" s="66"/>
      <c r="D354" s="66"/>
      <c r="E354" s="66"/>
      <c r="F354" s="66"/>
      <c r="G354" s="66"/>
    </row>
  </sheetData>
  <mergeCells count="11">
    <mergeCell ref="A175:G175"/>
    <mergeCell ref="A176:C176"/>
    <mergeCell ref="B250:D250"/>
    <mergeCell ref="B328:G328"/>
    <mergeCell ref="A2:C2"/>
    <mergeCell ref="B66:D66"/>
    <mergeCell ref="B156:G156"/>
    <mergeCell ref="B93:G93"/>
    <mergeCell ref="B87:G87"/>
    <mergeCell ref="B142:G142"/>
    <mergeCell ref="A1:G1"/>
  </mergeCells>
  <pageMargins left="0.49" right="0.25" top="0.38" bottom="0.63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 กองคลังปี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2023-07-25T10:17:00Z</cp:lastPrinted>
  <dcterms:created xsi:type="dcterms:W3CDTF">2023-07-08T04:17:46Z</dcterms:created>
  <dcterms:modified xsi:type="dcterms:W3CDTF">2023-07-26T06:57:26Z</dcterms:modified>
</cp:coreProperties>
</file>